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Q:\Commun\CCAC\ADMINISTRATION\TAXE DE SEJOUR\COMMUNICATION\SITE INTERNET CCAC TAXE DE SEJOUR\"/>
    </mc:Choice>
  </mc:AlternateContent>
  <bookViews>
    <workbookView xWindow="0" yWindow="0" windowWidth="24000" windowHeight="11025" firstSheet="2" activeTab="4"/>
  </bookViews>
  <sheets>
    <sheet name="informations-collectivite" sheetId="2" state="hidden" r:id="rId1"/>
    <sheet name="Donnees" sheetId="3" state="hidden" r:id="rId2"/>
    <sheet name="information collectivité" sheetId="6" r:id="rId3"/>
    <sheet name="registre mensuel" sheetId="1" r:id="rId4"/>
    <sheet name="DECLARATION DE PERIODE" sheetId="8" r:id="rId5"/>
  </sheets>
  <externalReferences>
    <externalReference r:id="rId6"/>
  </externalReferences>
  <definedNames>
    <definedName name="mois">Donnees!$A$37:$A$49</definedName>
    <definedName name="_xlnm.Print_Area" localSheetId="4">'DECLARATION DE PERIODE'!$A$2:$L$43</definedName>
    <definedName name="_xlnm.Print_Area" localSheetId="3">'registre mensuel'!$C$1:$O$74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1" i="8" l="1"/>
  <c r="H21" i="8"/>
  <c r="I21" i="8"/>
  <c r="F21" i="8"/>
  <c r="M30" i="1" l="1"/>
  <c r="J21" i="8"/>
  <c r="F18" i="8"/>
  <c r="M62" i="1"/>
  <c r="M60" i="1" l="1"/>
  <c r="T30" i="1" l="1"/>
  <c r="U30" i="1" s="1"/>
  <c r="N30" i="1" s="1"/>
  <c r="T31" i="1"/>
  <c r="U31" i="1" s="1"/>
  <c r="N31" i="1" s="1"/>
  <c r="T32" i="1"/>
  <c r="U32" i="1" s="1"/>
  <c r="N32" i="1" s="1"/>
  <c r="O32" i="1" s="1"/>
  <c r="T33" i="1"/>
  <c r="U33" i="1" s="1"/>
  <c r="N33" i="1" s="1"/>
  <c r="T34" i="1"/>
  <c r="U34" i="1" s="1"/>
  <c r="N34" i="1" s="1"/>
  <c r="T35" i="1"/>
  <c r="U35" i="1" s="1"/>
  <c r="N35" i="1" s="1"/>
  <c r="T36" i="1"/>
  <c r="U36" i="1" s="1"/>
  <c r="N36" i="1" s="1"/>
  <c r="O36" i="1" s="1"/>
  <c r="T37" i="1"/>
  <c r="U37" i="1" s="1"/>
  <c r="N37" i="1" s="1"/>
  <c r="T38" i="1"/>
  <c r="U38" i="1" s="1"/>
  <c r="N38" i="1" s="1"/>
  <c r="T39" i="1"/>
  <c r="U39" i="1" s="1"/>
  <c r="N39" i="1" s="1"/>
  <c r="O39" i="1" s="1"/>
  <c r="T40" i="1"/>
  <c r="U40" i="1" s="1"/>
  <c r="N40" i="1" s="1"/>
  <c r="O40" i="1" s="1"/>
  <c r="T41" i="1"/>
  <c r="U41" i="1" s="1"/>
  <c r="N41" i="1" s="1"/>
  <c r="O41" i="1" s="1"/>
  <c r="T42" i="1"/>
  <c r="U42" i="1" s="1"/>
  <c r="N42" i="1" s="1"/>
  <c r="O42" i="1" s="1"/>
  <c r="T43" i="1"/>
  <c r="U43" i="1" s="1"/>
  <c r="T44" i="1"/>
  <c r="U44" i="1" s="1"/>
  <c r="T45" i="1"/>
  <c r="U45" i="1" s="1"/>
  <c r="T46" i="1"/>
  <c r="U46" i="1" s="1"/>
  <c r="T47" i="1"/>
  <c r="U47" i="1" s="1"/>
  <c r="T48" i="1"/>
  <c r="U48" i="1" s="1"/>
  <c r="T49" i="1"/>
  <c r="U49" i="1" s="1"/>
  <c r="T50" i="1"/>
  <c r="U50" i="1" s="1"/>
  <c r="T51" i="1"/>
  <c r="U51" i="1" s="1"/>
  <c r="T52" i="1"/>
  <c r="U52" i="1" s="1"/>
  <c r="T53" i="1"/>
  <c r="U53" i="1" s="1"/>
  <c r="T54" i="1"/>
  <c r="U54" i="1" s="1"/>
  <c r="T55" i="1"/>
  <c r="U55" i="1" s="1"/>
  <c r="M31" i="1"/>
  <c r="M32" i="1"/>
  <c r="M33" i="1"/>
  <c r="M34" i="1"/>
  <c r="M35" i="1"/>
  <c r="M36" i="1"/>
  <c r="M37" i="1"/>
  <c r="M38" i="1"/>
  <c r="M39" i="1"/>
  <c r="M40" i="1"/>
  <c r="M41" i="1"/>
  <c r="M42" i="1"/>
  <c r="G30" i="1"/>
  <c r="G31" i="1"/>
  <c r="G32" i="1"/>
  <c r="G33" i="1"/>
  <c r="G34" i="1"/>
  <c r="G35" i="1"/>
  <c r="G36" i="1"/>
  <c r="G37" i="1"/>
  <c r="G38" i="1"/>
  <c r="G39" i="1"/>
  <c r="G40" i="1"/>
  <c r="G41" i="1"/>
  <c r="G42" i="1"/>
  <c r="M59" i="1"/>
  <c r="G29" i="1"/>
  <c r="T29" i="1" s="1"/>
  <c r="M29" i="1"/>
  <c r="O37" i="1" l="1"/>
  <c r="O33" i="1"/>
  <c r="O35" i="1"/>
  <c r="O31" i="1"/>
  <c r="O34" i="1"/>
  <c r="O38" i="1"/>
  <c r="O30" i="1"/>
  <c r="M28" i="1" l="1"/>
  <c r="M43" i="1"/>
  <c r="M44" i="1"/>
  <c r="M45" i="1"/>
  <c r="M46" i="1"/>
  <c r="M47" i="1"/>
  <c r="M48" i="1"/>
  <c r="M49" i="1"/>
  <c r="M50" i="1"/>
  <c r="M51" i="1"/>
  <c r="M52" i="1"/>
  <c r="M53" i="1"/>
  <c r="M54" i="1"/>
  <c r="M55" i="1"/>
  <c r="N23" i="1"/>
  <c r="N22" i="1"/>
  <c r="J27" i="8"/>
  <c r="J26" i="8"/>
  <c r="J25" i="8"/>
  <c r="J24" i="8"/>
  <c r="J23" i="8"/>
  <c r="J22" i="8"/>
  <c r="C2" i="8"/>
  <c r="M56" i="1" l="1"/>
  <c r="U29" i="1" l="1"/>
  <c r="N29" i="1" s="1"/>
  <c r="O29" i="1" s="1"/>
  <c r="N45" i="1"/>
  <c r="G45" i="1"/>
  <c r="N44" i="1"/>
  <c r="G44" i="1"/>
  <c r="N43" i="1"/>
  <c r="G43" i="1"/>
  <c r="N46" i="1"/>
  <c r="G46" i="1"/>
  <c r="O46" i="1" l="1"/>
  <c r="O45" i="1"/>
  <c r="O44" i="1"/>
  <c r="O43" i="1"/>
  <c r="G54" i="1" l="1"/>
  <c r="G55" i="1"/>
  <c r="G28" i="1"/>
  <c r="G47" i="1"/>
  <c r="G48" i="1"/>
  <c r="G49" i="1"/>
  <c r="G50" i="1"/>
  <c r="G51" i="1"/>
  <c r="G52" i="1"/>
  <c r="G53" i="1"/>
  <c r="T28" i="1" l="1"/>
  <c r="N54" i="1" l="1"/>
  <c r="O54" i="1" s="1"/>
  <c r="N55" i="1"/>
  <c r="N53" i="1"/>
  <c r="N52" i="1"/>
  <c r="N51" i="1"/>
  <c r="N50" i="1"/>
  <c r="N49" i="1"/>
  <c r="N48" i="1"/>
  <c r="N47" i="1"/>
  <c r="O47" i="1" l="1"/>
  <c r="O49" i="1"/>
  <c r="M63" i="1"/>
  <c r="M66" i="1"/>
  <c r="M65" i="1"/>
  <c r="M64" i="1"/>
  <c r="M61" i="1" l="1"/>
  <c r="U28" i="1"/>
  <c r="N28" i="1" s="1"/>
  <c r="O28" i="1" s="1"/>
  <c r="O51" i="1"/>
  <c r="O53" i="1"/>
  <c r="O50" i="1"/>
  <c r="O55" i="1"/>
  <c r="O52" i="1"/>
  <c r="O48" i="1"/>
  <c r="O56" i="1" l="1"/>
  <c r="M67" i="1" s="1"/>
</calcChain>
</file>

<file path=xl/sharedStrings.xml><?xml version="1.0" encoding="utf-8"?>
<sst xmlns="http://schemas.openxmlformats.org/spreadsheetml/2006/main" count="163" uniqueCount="130">
  <si>
    <t>Date d'arrivée</t>
  </si>
  <si>
    <t>date de départ</t>
  </si>
  <si>
    <t>Nom du propriétaire :</t>
  </si>
  <si>
    <t>Adresse du propriétaire :</t>
  </si>
  <si>
    <t>Capacité totale d'accueil :</t>
  </si>
  <si>
    <t>Nb de chambres :</t>
  </si>
  <si>
    <t>Année :</t>
  </si>
  <si>
    <t>%</t>
  </si>
  <si>
    <t>€</t>
  </si>
  <si>
    <t xml:space="preserve">Montant total collecté </t>
  </si>
  <si>
    <t xml:space="preserve">Nombre total d'exonération </t>
  </si>
  <si>
    <t>Saisonniers</t>
  </si>
  <si>
    <t>Hébergement d’urgence</t>
  </si>
  <si>
    <t>Mineures</t>
  </si>
  <si>
    <t>Prix de la nuit</t>
  </si>
  <si>
    <t>Assujettis non exonérés</t>
  </si>
  <si>
    <t>Montant de la taxe de séjour percçue</t>
  </si>
  <si>
    <t>TOTAL €</t>
  </si>
  <si>
    <t>Nombre total de nuitées</t>
  </si>
  <si>
    <t>Non assujetties</t>
  </si>
  <si>
    <t>Pourcentage voté par la collectivité</t>
  </si>
  <si>
    <t>Menu déroulant</t>
  </si>
  <si>
    <t>Janvier</t>
  </si>
  <si>
    <t>Février</t>
  </si>
  <si>
    <t>Mars</t>
  </si>
  <si>
    <t>Avril</t>
  </si>
  <si>
    <t>Mai</t>
  </si>
  <si>
    <t>Juin</t>
  </si>
  <si>
    <t>Juillet</t>
  </si>
  <si>
    <t>Août</t>
  </si>
  <si>
    <t>Septembre</t>
  </si>
  <si>
    <t>Octobre</t>
  </si>
  <si>
    <t>Novembre</t>
  </si>
  <si>
    <t>Décembre</t>
  </si>
  <si>
    <t>Etablissement :</t>
  </si>
  <si>
    <t>Adresse de l'établissement :</t>
  </si>
  <si>
    <t>Numéro d'enregistrement :</t>
  </si>
  <si>
    <t>Mois :</t>
  </si>
  <si>
    <t>Nombre de personnes mineures</t>
  </si>
  <si>
    <t>Vous ne pouvez rien inscrire dans les colonnes grises; les formules de calcul étant déjà intégrées.</t>
  </si>
  <si>
    <t xml:space="preserve">Déclaration de taxe de Séjour </t>
  </si>
  <si>
    <t>Informations à remplir par le service de la taxe de séjour</t>
  </si>
  <si>
    <t>calcul taxe</t>
  </si>
  <si>
    <t>calcul taxe arrondi</t>
  </si>
  <si>
    <t>Adresse pied de page</t>
  </si>
  <si>
    <t>URL de la page d'accueil de la plateforme</t>
  </si>
  <si>
    <t xml:space="preserve">Nom de la collectivité </t>
  </si>
  <si>
    <t>Le tarif plafond de la taxe de séjour hors taxe additionnelle est de :</t>
  </si>
  <si>
    <t>Tarif plafond hors taxe additionnelle</t>
  </si>
  <si>
    <t>Pour les hébergements à</t>
  </si>
  <si>
    <t>TOTAL NUITÉES ASSUJETTIES NON ÉXONÉRÉES</t>
  </si>
  <si>
    <t>Montant total de la durée du séjour (HT)</t>
  </si>
  <si>
    <t>https://cclmhd.taxesejour.fr/</t>
  </si>
  <si>
    <t>cclmhd</t>
  </si>
  <si>
    <t>Nbre de personnes non assujetties*</t>
  </si>
  <si>
    <t>Nbre de nuitées assujetties non éxonérées</t>
  </si>
  <si>
    <t xml:space="preserve">Nbre de personnes : hébergement d’urgence </t>
  </si>
  <si>
    <t>Nbre de nuits du séjour</t>
  </si>
  <si>
    <t>Nbre de titulaires  contrat de travail saisonnier  employés sur le territoire</t>
  </si>
  <si>
    <t>A</t>
  </si>
  <si>
    <t>B</t>
  </si>
  <si>
    <t>C</t>
  </si>
  <si>
    <t>D</t>
  </si>
  <si>
    <t>E</t>
  </si>
  <si>
    <t>F</t>
  </si>
  <si>
    <t>G</t>
  </si>
  <si>
    <t>H</t>
  </si>
  <si>
    <t>I</t>
  </si>
  <si>
    <t>J</t>
  </si>
  <si>
    <t xml:space="preserve"> = B x D</t>
  </si>
  <si>
    <t>Fait à :</t>
  </si>
  <si>
    <t>Signature :</t>
  </si>
  <si>
    <t>COLLECTIVITE</t>
  </si>
  <si>
    <t>Communauté de Communes de l'Argonne Champenoise</t>
  </si>
  <si>
    <t xml:space="preserve">DELIBERATION </t>
  </si>
  <si>
    <t>N°D_2019_109 DU 26 SEPTEMBRE 2019</t>
  </si>
  <si>
    <r>
      <t>Tarif de la taxe de séjour</t>
    </r>
    <r>
      <rPr>
        <sz val="16"/>
        <color theme="0"/>
        <rFont val="Calibri (Corps)_x0000_"/>
      </rPr>
      <t xml:space="preserve"> </t>
    </r>
    <r>
      <rPr>
        <b/>
        <sz val="16"/>
        <color theme="0"/>
        <rFont val="Calibri (Corps)_x0000_"/>
      </rPr>
      <t>à compter du 1er janvier 2020</t>
    </r>
  </si>
  <si>
    <t xml:space="preserve"> </t>
  </si>
  <si>
    <t xml:space="preserve">Année : </t>
  </si>
  <si>
    <t>RAPPEL DES PERIODES DE DECLARATIONS</t>
  </si>
  <si>
    <t>PERIODE 1</t>
  </si>
  <si>
    <t>Janvier/Février/Mars/Avril</t>
  </si>
  <si>
    <t>A DECLARER POUR LE :</t>
  </si>
  <si>
    <t>31 MAI</t>
  </si>
  <si>
    <t xml:space="preserve">PERIODE 2 </t>
  </si>
  <si>
    <t>Mai/Juin/Juillet/Août</t>
  </si>
  <si>
    <t>30 SEPTEMBRE</t>
  </si>
  <si>
    <t xml:space="preserve">PERIODE 3 </t>
  </si>
  <si>
    <t>Septembre/Octobre/Novembre/Décembre</t>
  </si>
  <si>
    <t>31 JANVIER N+1</t>
  </si>
  <si>
    <t>Nature et Classement de l'hébergement</t>
  </si>
  <si>
    <t>Eléments à reporter dans votre déclaration périodique :</t>
  </si>
  <si>
    <t>Total montant perçu</t>
  </si>
  <si>
    <t xml:space="preserve">Le : </t>
  </si>
  <si>
    <t>DECLARATION DE LA TAXE DE SEJOUR</t>
  </si>
  <si>
    <t xml:space="preserve">PERIODE </t>
  </si>
  <si>
    <t>PERIODE DE DECLARATION</t>
  </si>
  <si>
    <t>MOIS 1</t>
  </si>
  <si>
    <t>MOIS 2</t>
  </si>
  <si>
    <t>MOIS 3</t>
  </si>
  <si>
    <t>MOIS 4</t>
  </si>
  <si>
    <t>REPORTER LES ELEMENTS DU REGISTRE MENSUEL DE LA PERIODE DANS LES COLONNES CI-CONTRE</t>
  </si>
  <si>
    <t>TOTAL PERIODE</t>
  </si>
  <si>
    <t>MERCI DE JOINDRE LES REGISTRES DES 4 MOIS A VOTRE DECLARATION PERIODIQUE</t>
  </si>
  <si>
    <t>Pourcentage du prix HT de la nuitée par occupant assujetti</t>
  </si>
  <si>
    <t xml:space="preserve">Avec un maximum de </t>
  </si>
  <si>
    <t>HEBERGEMENTS SANS CLASSEMENT OU EN ATTENTE DE CLASSEMENT</t>
  </si>
  <si>
    <t>REGISTRE MENSUEL DE TAXE DE SEJOUR</t>
  </si>
  <si>
    <t>Ce registre concerne les hébergements sans classement ou en attente de classement (hôtels, meublés, résidences de tourisme, villages de vacances) sauf hébergements de plein air.</t>
  </si>
  <si>
    <t xml:space="preserve"> = [C ÷ (D+E)] x 2,5%</t>
  </si>
  <si>
    <r>
      <t xml:space="preserve"> = B </t>
    </r>
    <r>
      <rPr>
        <b/>
        <i/>
        <sz val="18"/>
        <color rgb="FFC00000"/>
        <rFont val="Calibri"/>
        <family val="2"/>
      </rPr>
      <t>÷ A</t>
    </r>
  </si>
  <si>
    <t>TARIF  PROPORTIONNEL</t>
  </si>
  <si>
    <t>Tarif de la taxe par personne plafonné à 2,25€</t>
  </si>
  <si>
    <t>Cette déclaration concerne les hébergements sans classement ou en attente de classement (hôtels, meublés, résidences de tourisme, villages de vacances) sauf hébergements de plein air.</t>
  </si>
  <si>
    <t>TARIF PROPORTIONNEL</t>
  </si>
  <si>
    <t xml:space="preserve">TAXE DE SEJOUR </t>
  </si>
  <si>
    <t>TARIF PROPORTIONNEL 2,5%</t>
  </si>
  <si>
    <r>
      <t xml:space="preserve">Nombre total </t>
    </r>
    <r>
      <rPr>
        <sz val="16"/>
        <color rgb="FF000000"/>
        <rFont val="Calibri"/>
        <family val="2"/>
      </rPr>
      <t>d'exonération</t>
    </r>
  </si>
  <si>
    <r>
      <rPr>
        <b/>
        <i/>
        <sz val="18"/>
        <color theme="1"/>
        <rFont val="Calibri"/>
        <family val="2"/>
        <scheme val="minor"/>
      </rPr>
      <t xml:space="preserve">Le tarif de la taxe de séjour des hébergements sans classement ou en attente de classement </t>
    </r>
    <r>
      <rPr>
        <sz val="18"/>
        <color theme="1"/>
        <rFont val="Calibri"/>
        <family val="2"/>
        <scheme val="minor"/>
      </rPr>
      <t xml:space="preserve">(hôtels, meublés, résidences de tourisme, villages de vacances) sauf : chambres d’hôtes,  aires de camping-cars,  terrains de camping et de caravanage et  ports de plaisance est de : </t>
    </r>
  </si>
  <si>
    <r>
      <t xml:space="preserve">Nbre de personnes assujettis* </t>
    </r>
    <r>
      <rPr>
        <b/>
        <u/>
        <sz val="16"/>
        <rFont val="Arial"/>
        <family val="2"/>
      </rPr>
      <t>non exonérés</t>
    </r>
  </si>
  <si>
    <t>nuitées</t>
  </si>
  <si>
    <t>Vous ne pouvez rien inscrire dans les cases grises; les formules de calcul étant déjà intégrées.</t>
  </si>
  <si>
    <r>
      <rPr>
        <b/>
        <sz val="18"/>
        <color rgb="FFFF0000"/>
        <rFont val="Wingdings"/>
        <charset val="2"/>
      </rPr>
      <t>Ã</t>
    </r>
    <r>
      <rPr>
        <b/>
        <sz val="18"/>
        <color rgb="FFFF0000"/>
        <rFont val="Arial"/>
        <family val="2"/>
      </rPr>
      <t xml:space="preserve"> Menu déroulant</t>
    </r>
  </si>
  <si>
    <r>
      <t xml:space="preserve">Champ automatique </t>
    </r>
    <r>
      <rPr>
        <sz val="16"/>
        <color rgb="FFFF0000"/>
        <rFont val="Wingdings"/>
        <charset val="2"/>
      </rPr>
      <t>Ê</t>
    </r>
  </si>
  <si>
    <t xml:space="preserve"> = J x A x D</t>
  </si>
  <si>
    <t>K</t>
  </si>
  <si>
    <t>*Conformément à l'article L2333-29 du CGCT, « la taxe de séjour est établie sur les personnes assujetties qui ne sont pas domiciliées dans la commune et qui n'y possèdent pas de résidence à raison de laquelle elles sont redevables de la taxe d'habitation ».
** personnes occupant des locaux dont le loyer est inférieur à un montant déterminé par le conseil délibérant de la collectivité (exonération qui n'existe pas sur tous les territoires)</t>
  </si>
  <si>
    <t>REGISTRE DU LOGEUR - version excel</t>
  </si>
  <si>
    <t>N° de téléphone :</t>
  </si>
  <si>
    <t xml:space="preserve">Mail de contact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</si>
</sst>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164" formatCode="_ * #,##0.00_)\ &quot;€&quot;_ ;_ * \(#,##0.00\)\ &quot;€&quot;_ ;_ * &quot;-&quot;??_)\ &quot;€&quot;_ ;_ @_ "/>
    <numFmt numFmtId="165" formatCode="0.0000"/>
    <numFmt numFmtId="166" formatCode="_-* #,##0.00\ &quot;F&quot;_-;\-* #,##0.00\ &quot;F&quot;_-;_-* &quot;-&quot;??\ &quot;F&quot;_-;_-@_-"/>
    <numFmt numFmtId="167" formatCode="_-* #,##0.00\ [$€-40C]_-;\-* #,##0.00\ [$€-40C]_-;_-* &quot;-&quot;??\ [$€-40C]_-;_-@_-"/>
  </numFmts>
  <fonts count="96">
    <font>
      <sz val="12"/>
      <color theme="1"/>
      <name val="Calibri"/>
      <family val="2"/>
      <scheme val="minor"/>
    </font>
    <font>
      <sz val="11"/>
      <color theme="1"/>
      <name val="Calibri"/>
      <family val="2"/>
      <scheme val="minor"/>
    </font>
    <font>
      <sz val="12"/>
      <color theme="0"/>
      <name val="Calibri"/>
      <family val="2"/>
      <scheme val="minor"/>
    </font>
    <font>
      <sz val="12"/>
      <name val="Calibri"/>
      <family val="2"/>
      <scheme val="minor"/>
    </font>
    <font>
      <sz val="10"/>
      <name val="Arial"/>
      <family val="2"/>
    </font>
    <font>
      <sz val="12"/>
      <color rgb="FFFF0000"/>
      <name val="Calibri"/>
      <family val="2"/>
      <scheme val="minor"/>
    </font>
    <font>
      <b/>
      <sz val="12"/>
      <color theme="1"/>
      <name val="Calibri"/>
      <family val="2"/>
      <scheme val="minor"/>
    </font>
    <font>
      <b/>
      <sz val="16"/>
      <color theme="1"/>
      <name val="Calibri"/>
      <family val="2"/>
      <scheme val="minor"/>
    </font>
    <font>
      <sz val="20"/>
      <color theme="1"/>
      <name val="Calibri"/>
      <family val="2"/>
      <scheme val="minor"/>
    </font>
    <font>
      <u/>
      <sz val="12"/>
      <color theme="10"/>
      <name val="Calibri"/>
      <family val="2"/>
      <scheme val="minor"/>
    </font>
    <font>
      <sz val="18"/>
      <color theme="0"/>
      <name val="Calibri"/>
      <family val="2"/>
      <scheme val="minor"/>
    </font>
    <font>
      <b/>
      <sz val="14"/>
      <color theme="1"/>
      <name val="Calibri"/>
      <family val="2"/>
      <scheme val="minor"/>
    </font>
    <font>
      <b/>
      <sz val="14"/>
      <color theme="0"/>
      <name val="Calibri"/>
      <family val="2"/>
      <scheme val="minor"/>
    </font>
    <font>
      <sz val="14"/>
      <color theme="0"/>
      <name val="Calibri"/>
      <family val="2"/>
      <scheme val="minor"/>
    </font>
    <font>
      <b/>
      <sz val="16"/>
      <color theme="0"/>
      <name val="Calibri"/>
      <family val="2"/>
      <scheme val="minor"/>
    </font>
    <font>
      <b/>
      <sz val="12"/>
      <color rgb="FFFA7D00"/>
      <name val="Calibri"/>
      <family val="2"/>
      <scheme val="minor"/>
    </font>
    <font>
      <b/>
      <sz val="16"/>
      <name val="Arial"/>
      <family val="2"/>
    </font>
    <font>
      <sz val="14"/>
      <name val="Calibri"/>
      <family val="2"/>
    </font>
    <font>
      <b/>
      <sz val="18"/>
      <color theme="1"/>
      <name val="Calibri"/>
      <family val="2"/>
      <scheme val="minor"/>
    </font>
    <font>
      <sz val="16"/>
      <name val="Calibri"/>
      <family val="2"/>
    </font>
    <font>
      <b/>
      <sz val="16"/>
      <name val="Calibri"/>
      <family val="2"/>
      <scheme val="minor"/>
    </font>
    <font>
      <b/>
      <sz val="14"/>
      <color rgb="FFFFC000"/>
      <name val="Calibri"/>
      <family val="2"/>
      <scheme val="minor"/>
    </font>
    <font>
      <b/>
      <sz val="20"/>
      <color theme="1"/>
      <name val="Calibri"/>
      <family val="2"/>
      <scheme val="minor"/>
    </font>
    <font>
      <b/>
      <sz val="10"/>
      <name val="Arial"/>
      <family val="2"/>
    </font>
    <font>
      <b/>
      <sz val="10"/>
      <color rgb="FFFF0000"/>
      <name val="Arial"/>
      <family val="2"/>
    </font>
    <font>
      <b/>
      <sz val="10"/>
      <color rgb="FFFFC000"/>
      <name val="Arial"/>
      <family val="2"/>
    </font>
    <font>
      <sz val="10"/>
      <color theme="1"/>
      <name val="Calibri"/>
      <family val="2"/>
      <scheme val="minor"/>
    </font>
    <font>
      <sz val="10"/>
      <name val="Calibri"/>
      <family val="2"/>
      <scheme val="minor"/>
    </font>
    <font>
      <sz val="12"/>
      <color theme="1"/>
      <name val="Calibri"/>
      <family val="2"/>
      <scheme val="minor"/>
    </font>
    <font>
      <sz val="10"/>
      <name val="Arial"/>
      <family val="2"/>
    </font>
    <font>
      <b/>
      <sz val="10"/>
      <color theme="0"/>
      <name val="Calibri"/>
      <family val="2"/>
      <scheme val="minor"/>
    </font>
    <font>
      <sz val="14"/>
      <name val="Calibri"/>
      <family val="2"/>
      <scheme val="minor"/>
    </font>
    <font>
      <u/>
      <sz val="10"/>
      <color theme="10"/>
      <name val="Arial"/>
      <family val="2"/>
    </font>
    <font>
      <sz val="16"/>
      <color theme="0"/>
      <name val="Calibri (Corps)_x0000_"/>
    </font>
    <font>
      <b/>
      <sz val="16"/>
      <color theme="0"/>
      <name val="Calibri (Corps)_x0000_"/>
    </font>
    <font>
      <sz val="11"/>
      <color rgb="FF000000"/>
      <name val="Calibri"/>
      <family val="2"/>
      <scheme val="minor"/>
    </font>
    <font>
      <b/>
      <sz val="11"/>
      <color rgb="FF000000"/>
      <name val="Calibri"/>
      <family val="2"/>
      <scheme val="minor"/>
    </font>
    <font>
      <b/>
      <sz val="20"/>
      <name val="Arial"/>
      <family val="2"/>
    </font>
    <font>
      <b/>
      <sz val="19"/>
      <name val="Times New Roman"/>
      <family val="1"/>
    </font>
    <font>
      <b/>
      <sz val="20"/>
      <color theme="1"/>
      <name val="Arial"/>
      <family val="2"/>
    </font>
    <font>
      <sz val="18"/>
      <name val="Arial"/>
      <family val="2"/>
    </font>
    <font>
      <b/>
      <sz val="20"/>
      <color rgb="FF00B050"/>
      <name val="Arial"/>
      <family val="2"/>
    </font>
    <font>
      <b/>
      <u/>
      <sz val="18"/>
      <name val="Arial"/>
      <family val="2"/>
    </font>
    <font>
      <sz val="20"/>
      <name val="Calibri"/>
      <family val="2"/>
    </font>
    <font>
      <sz val="18"/>
      <name val="Calibri"/>
      <family val="2"/>
    </font>
    <font>
      <b/>
      <sz val="11"/>
      <color rgb="FFFA7D00"/>
      <name val="Calibri"/>
      <family val="2"/>
      <scheme val="minor"/>
    </font>
    <font>
      <sz val="11"/>
      <name val="Calibri"/>
      <family val="2"/>
    </font>
    <font>
      <b/>
      <u/>
      <sz val="24"/>
      <color rgb="FF0070C0"/>
      <name val="Calibri"/>
      <family val="2"/>
    </font>
    <font>
      <b/>
      <u/>
      <sz val="20"/>
      <color rgb="FF0070C0"/>
      <name val="Calibri"/>
      <family val="2"/>
    </font>
    <font>
      <b/>
      <sz val="14"/>
      <name val="Arial"/>
      <family val="2"/>
    </font>
    <font>
      <b/>
      <sz val="10"/>
      <color rgb="FF0070C0"/>
      <name val="Arial"/>
      <family val="2"/>
    </font>
    <font>
      <b/>
      <sz val="19"/>
      <color theme="1"/>
      <name val="Arial"/>
      <family val="2"/>
    </font>
    <font>
      <sz val="16"/>
      <name val="Arial"/>
      <family val="2"/>
    </font>
    <font>
      <sz val="10"/>
      <color rgb="FF0070C0"/>
      <name val="Arial"/>
      <family val="2"/>
    </font>
    <font>
      <b/>
      <sz val="16"/>
      <color indexed="8"/>
      <name val="Calibri"/>
      <family val="2"/>
    </font>
    <font>
      <b/>
      <i/>
      <sz val="16"/>
      <color theme="1"/>
      <name val="Calibri"/>
      <family val="2"/>
      <scheme val="minor"/>
    </font>
    <font>
      <sz val="18"/>
      <color theme="1"/>
      <name val="Calibri"/>
      <family val="2"/>
      <scheme val="minor"/>
    </font>
    <font>
      <sz val="18"/>
      <name val="Calibri"/>
      <family val="2"/>
      <scheme val="minor"/>
    </font>
    <font>
      <b/>
      <sz val="20"/>
      <name val="Calibri"/>
      <family val="2"/>
    </font>
    <font>
      <sz val="20"/>
      <name val="Calibri"/>
      <family val="2"/>
      <scheme val="minor"/>
    </font>
    <font>
      <b/>
      <sz val="18"/>
      <name val="Arial"/>
      <family val="2"/>
    </font>
    <font>
      <b/>
      <i/>
      <sz val="16"/>
      <color rgb="FFC00000"/>
      <name val="Calibri"/>
      <family val="2"/>
      <scheme val="minor"/>
    </font>
    <font>
      <b/>
      <u/>
      <sz val="16"/>
      <name val="Arial"/>
      <family val="2"/>
    </font>
    <font>
      <b/>
      <i/>
      <sz val="18"/>
      <color theme="1"/>
      <name val="Calibri"/>
      <family val="2"/>
      <scheme val="minor"/>
    </font>
    <font>
      <b/>
      <sz val="18"/>
      <color theme="5"/>
      <name val="Calibri"/>
      <family val="2"/>
      <scheme val="minor"/>
    </font>
    <font>
      <b/>
      <i/>
      <sz val="18"/>
      <color rgb="FFC00000"/>
      <name val="Calibri"/>
      <family val="2"/>
      <scheme val="minor"/>
    </font>
    <font>
      <b/>
      <sz val="18"/>
      <name val="Calibri"/>
      <family val="2"/>
      <scheme val="minor"/>
    </font>
    <font>
      <b/>
      <i/>
      <sz val="18"/>
      <color rgb="FFC00000"/>
      <name val="Arial"/>
      <family val="2"/>
    </font>
    <font>
      <b/>
      <i/>
      <sz val="18"/>
      <color rgb="FFC00000"/>
      <name val="Calibri"/>
      <family val="2"/>
    </font>
    <font>
      <b/>
      <sz val="18"/>
      <color theme="0"/>
      <name val="Calibri"/>
      <family val="2"/>
      <scheme val="minor"/>
    </font>
    <font>
      <b/>
      <i/>
      <sz val="18"/>
      <color indexed="10"/>
      <name val="Arial"/>
      <family val="2"/>
    </font>
    <font>
      <b/>
      <sz val="18"/>
      <color theme="1"/>
      <name val="Calibri (Corps)_x0000_"/>
    </font>
    <font>
      <b/>
      <i/>
      <u/>
      <sz val="20"/>
      <name val="Arial"/>
      <family val="2"/>
    </font>
    <font>
      <sz val="22"/>
      <color theme="1"/>
      <name val="Calibri"/>
      <family val="2"/>
      <scheme val="minor"/>
    </font>
    <font>
      <b/>
      <sz val="20"/>
      <name val="Calibri"/>
      <family val="2"/>
      <scheme val="minor"/>
    </font>
    <font>
      <b/>
      <sz val="20"/>
      <color rgb="FFFFC000"/>
      <name val="Calibri"/>
      <family val="2"/>
      <scheme val="minor"/>
    </font>
    <font>
      <b/>
      <sz val="16"/>
      <color indexed="62"/>
      <name val="Arial"/>
      <family val="2"/>
    </font>
    <font>
      <b/>
      <sz val="18"/>
      <color rgb="FF00B050"/>
      <name val="Calibri (Corps)_x0000_"/>
    </font>
    <font>
      <b/>
      <sz val="18"/>
      <color indexed="62"/>
      <name val="Arial"/>
      <family val="2"/>
    </font>
    <font>
      <b/>
      <sz val="18"/>
      <color rgb="FF0070C0"/>
      <name val="Arial"/>
      <family val="2"/>
    </font>
    <font>
      <b/>
      <sz val="18"/>
      <color theme="1"/>
      <name val="Arial"/>
      <family val="2"/>
    </font>
    <font>
      <b/>
      <sz val="18"/>
      <name val="Times New Roman"/>
      <family val="1"/>
    </font>
    <font>
      <sz val="16"/>
      <color indexed="8"/>
      <name val="Calibri"/>
      <family val="2"/>
    </font>
    <font>
      <sz val="16"/>
      <color rgb="FF000000"/>
      <name val="Calibri"/>
      <family val="2"/>
    </font>
    <font>
      <b/>
      <sz val="16"/>
      <color rgb="FFFF0000"/>
      <name val="Calibri"/>
      <family val="2"/>
    </font>
    <font>
      <b/>
      <u/>
      <sz val="16"/>
      <color rgb="FF0070C0"/>
      <name val="Calibri"/>
      <family val="2"/>
    </font>
    <font>
      <sz val="26"/>
      <color theme="1"/>
      <name val="Calibri"/>
      <family val="2"/>
      <scheme val="minor"/>
    </font>
    <font>
      <b/>
      <i/>
      <sz val="14"/>
      <color indexed="10"/>
      <name val="Arial"/>
      <family val="2"/>
    </font>
    <font>
      <b/>
      <sz val="18"/>
      <color rgb="FFFF0000"/>
      <name val="Arial"/>
      <family val="2"/>
    </font>
    <font>
      <b/>
      <sz val="18"/>
      <color rgb="FFFF0000"/>
      <name val="Wingdings"/>
      <charset val="2"/>
    </font>
    <font>
      <sz val="16"/>
      <color rgb="FFFF0000"/>
      <name val="Arial"/>
      <family val="2"/>
    </font>
    <font>
      <sz val="16"/>
      <color rgb="FFFF0000"/>
      <name val="Wingdings"/>
      <charset val="2"/>
    </font>
    <font>
      <b/>
      <sz val="22"/>
      <name val="Arial"/>
      <family val="2"/>
    </font>
    <font>
      <b/>
      <sz val="20"/>
      <color rgb="FF00B050"/>
      <name val="Calibri"/>
      <family val="2"/>
      <scheme val="minor"/>
    </font>
    <font>
      <sz val="16"/>
      <color theme="1"/>
      <name val="Calibri (Corps)_x0000_"/>
    </font>
    <font>
      <b/>
      <u/>
      <sz val="18"/>
      <color rgb="FF0070C0"/>
      <name val="Calibri"/>
      <family val="2"/>
    </font>
  </fonts>
  <fills count="21">
    <fill>
      <patternFill patternType="none"/>
    </fill>
    <fill>
      <patternFill patternType="gray125"/>
    </fill>
    <fill>
      <patternFill patternType="solid">
        <fgColor theme="7" tint="0.79998168889431442"/>
        <bgColor indexed="64"/>
      </patternFill>
    </fill>
    <fill>
      <patternFill patternType="solid">
        <fgColor theme="1" tint="0.34998626667073579"/>
        <bgColor indexed="64"/>
      </patternFill>
    </fill>
    <fill>
      <patternFill patternType="solid">
        <fgColor theme="0" tint="-0.34998626667073579"/>
        <bgColor indexed="64"/>
      </patternFill>
    </fill>
    <fill>
      <patternFill patternType="solid">
        <fgColor rgb="FFFFC000"/>
        <bgColor indexed="64"/>
      </patternFill>
    </fill>
    <fill>
      <patternFill patternType="solid">
        <fgColor theme="0"/>
        <bgColor indexed="64"/>
      </patternFill>
    </fill>
    <fill>
      <patternFill patternType="solid">
        <fgColor rgb="FFF2F2F2"/>
      </patternFill>
    </fill>
    <fill>
      <patternFill patternType="solid">
        <fgColor theme="8" tint="0.59999389629810485"/>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6" tint="0.79998168889431442"/>
        <bgColor indexed="65"/>
      </patternFill>
    </fill>
    <fill>
      <patternFill patternType="solid">
        <fgColor rgb="FF92D050"/>
        <bgColor indexed="64"/>
      </patternFill>
    </fill>
    <fill>
      <patternFill patternType="solid">
        <fgColor rgb="FFEEEEEE"/>
        <bgColor indexed="64"/>
      </patternFill>
    </fill>
    <fill>
      <patternFill patternType="solid">
        <fgColor theme="9" tint="0.79998168889431442"/>
        <bgColor indexed="64"/>
      </patternFill>
    </fill>
    <fill>
      <patternFill patternType="solid">
        <fgColor rgb="FFFFF0C5"/>
        <bgColor indexed="64"/>
      </patternFill>
    </fill>
    <fill>
      <patternFill patternType="solid">
        <fgColor theme="0" tint="-0.249977111117893"/>
        <bgColor indexed="64"/>
      </patternFill>
    </fill>
  </fills>
  <borders count="5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3"/>
      </left>
      <right/>
      <top/>
      <bottom style="thin">
        <color indexed="63"/>
      </bottom>
      <diagonal/>
    </border>
    <border>
      <left style="thin">
        <color indexed="63"/>
      </left>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3"/>
      </right>
      <top/>
      <bottom/>
      <diagonal/>
    </border>
    <border>
      <left/>
      <right/>
      <top style="thin">
        <color indexed="63"/>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indexed="64"/>
      </right>
      <top/>
      <bottom/>
      <diagonal/>
    </border>
    <border>
      <left style="thin">
        <color indexed="64"/>
      </left>
      <right/>
      <top style="thin">
        <color indexed="64"/>
      </top>
      <bottom/>
      <diagonal/>
    </border>
    <border>
      <left/>
      <right/>
      <top/>
      <bottom style="thin">
        <color indexed="64"/>
      </bottom>
      <diagonal/>
    </border>
    <border>
      <left style="thin">
        <color auto="1"/>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style="medium">
        <color indexed="64"/>
      </left>
      <right style="thin">
        <color auto="1"/>
      </right>
      <top/>
      <bottom style="thin">
        <color auto="1"/>
      </bottom>
      <diagonal/>
    </border>
    <border>
      <left style="thin">
        <color auto="1"/>
      </left>
      <right style="thin">
        <color auto="1"/>
      </right>
      <top/>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indexed="63"/>
      </left>
      <right/>
      <top style="thin">
        <color indexed="63"/>
      </top>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1">
    <xf numFmtId="0" fontId="0" fillId="0" borderId="0"/>
    <xf numFmtId="0" fontId="9" fillId="0" borderId="0" applyNumberFormat="0" applyFill="0" applyBorder="0" applyAlignment="0" applyProtection="0"/>
    <xf numFmtId="0" fontId="15" fillId="7" borderId="15" applyNumberFormat="0" applyAlignment="0" applyProtection="0"/>
    <xf numFmtId="44" fontId="28" fillId="0" borderId="0" applyFont="0" applyFill="0" applyBorder="0" applyAlignment="0" applyProtection="0"/>
    <xf numFmtId="9" fontId="28" fillId="0" borderId="0" applyFont="0" applyFill="0" applyBorder="0" applyAlignment="0" applyProtection="0"/>
    <xf numFmtId="0" fontId="1" fillId="15" borderId="0" applyNumberFormat="0" applyBorder="0" applyAlignment="0" applyProtection="0"/>
    <xf numFmtId="0" fontId="29" fillId="0" borderId="0"/>
    <xf numFmtId="0" fontId="32" fillId="0" borderId="0" applyNumberFormat="0" applyFill="0" applyBorder="0" applyAlignment="0" applyProtection="0"/>
    <xf numFmtId="0" fontId="4" fillId="0" borderId="0"/>
    <xf numFmtId="0" fontId="45" fillId="7" borderId="15" applyNumberFormat="0" applyAlignment="0" applyProtection="0"/>
    <xf numFmtId="166" fontId="4" fillId="0" borderId="0" applyFont="0" applyFill="0" applyBorder="0" applyAlignment="0" applyProtection="0"/>
  </cellStyleXfs>
  <cellXfs count="310">
    <xf numFmtId="0" fontId="0" fillId="0" borderId="0" xfId="0"/>
    <xf numFmtId="0" fontId="0" fillId="0" borderId="0" xfId="0" applyAlignment="1">
      <alignment wrapText="1"/>
    </xf>
    <xf numFmtId="0" fontId="3" fillId="0" borderId="0" xfId="0" applyFont="1" applyAlignment="1">
      <alignment vertical="center" wrapText="1"/>
    </xf>
    <xf numFmtId="0" fontId="0" fillId="0" borderId="0" xfId="0" applyAlignment="1">
      <alignment vertical="center"/>
    </xf>
    <xf numFmtId="0" fontId="0" fillId="0" borderId="0" xfId="0" applyAlignment="1">
      <alignment horizontal="center" vertical="center"/>
    </xf>
    <xf numFmtId="0" fontId="6" fillId="0" borderId="0" xfId="0" applyFont="1"/>
    <xf numFmtId="0" fontId="0" fillId="0" borderId="0" xfId="0" applyFill="1" applyAlignment="1">
      <alignment horizontal="center" vertical="center"/>
    </xf>
    <xf numFmtId="0" fontId="0" fillId="0" borderId="0" xfId="0" applyAlignment="1"/>
    <xf numFmtId="0" fontId="5" fillId="0" borderId="0" xfId="0" applyFont="1" applyAlignment="1">
      <alignment vertical="center"/>
    </xf>
    <xf numFmtId="0" fontId="0" fillId="0" borderId="0" xfId="0" applyAlignment="1">
      <alignment vertical="top" wrapText="1"/>
    </xf>
    <xf numFmtId="0" fontId="11" fillId="0" borderId="0" xfId="0" applyFont="1"/>
    <xf numFmtId="0" fontId="0" fillId="5" borderId="0" xfId="0" applyFill="1"/>
    <xf numFmtId="0" fontId="2" fillId="5" borderId="0" xfId="0" applyFont="1" applyFill="1"/>
    <xf numFmtId="0" fontId="13" fillId="5" borderId="0" xfId="0" applyFont="1" applyFill="1"/>
    <xf numFmtId="0" fontId="12" fillId="5" borderId="2" xfId="0" applyFont="1" applyFill="1" applyBorder="1"/>
    <xf numFmtId="0" fontId="0" fillId="5" borderId="3" xfId="0" applyFill="1" applyBorder="1"/>
    <xf numFmtId="0" fontId="12" fillId="5" borderId="10" xfId="0" applyFont="1" applyFill="1" applyBorder="1"/>
    <xf numFmtId="0" fontId="0" fillId="5" borderId="8" xfId="0" applyFill="1" applyBorder="1"/>
    <xf numFmtId="0" fontId="12" fillId="5" borderId="7" xfId="0" applyFont="1" applyFill="1" applyBorder="1"/>
    <xf numFmtId="0" fontId="0" fillId="5" borderId="0" xfId="0" applyFill="1" applyBorder="1"/>
    <xf numFmtId="0" fontId="12" fillId="5" borderId="12" xfId="0" applyFont="1" applyFill="1" applyBorder="1"/>
    <xf numFmtId="0" fontId="0" fillId="5" borderId="13" xfId="0" applyFill="1" applyBorder="1"/>
    <xf numFmtId="0" fontId="0" fillId="0" borderId="0" xfId="0" applyFill="1"/>
    <xf numFmtId="0" fontId="0" fillId="6" borderId="4" xfId="0" applyFill="1" applyBorder="1"/>
    <xf numFmtId="2" fontId="0" fillId="6" borderId="4" xfId="0" applyNumberFormat="1" applyFill="1" applyBorder="1"/>
    <xf numFmtId="0" fontId="4" fillId="0" borderId="0" xfId="0" applyFont="1" applyAlignment="1">
      <alignment horizontal="center" wrapText="1"/>
    </xf>
    <xf numFmtId="0" fontId="0" fillId="0" borderId="0" xfId="0" applyAlignment="1">
      <alignment horizontal="center" wrapText="1"/>
    </xf>
    <xf numFmtId="0" fontId="3" fillId="0" borderId="0" xfId="0" applyFont="1" applyAlignment="1">
      <alignment horizontal="center" vertical="center"/>
    </xf>
    <xf numFmtId="0" fontId="3" fillId="0" borderId="0" xfId="0" applyFont="1" applyAlignment="1">
      <alignment horizontal="center" vertical="center" wrapText="1"/>
    </xf>
    <xf numFmtId="165" fontId="3" fillId="0" borderId="0" xfId="0" applyNumberFormat="1" applyFont="1" applyAlignment="1">
      <alignment horizontal="center"/>
    </xf>
    <xf numFmtId="0" fontId="7" fillId="5" borderId="0" xfId="0" applyFont="1" applyFill="1" applyAlignment="1">
      <alignment vertical="center" wrapText="1"/>
    </xf>
    <xf numFmtId="0" fontId="12" fillId="5" borderId="2" xfId="0" applyFont="1" applyFill="1" applyBorder="1" applyAlignment="1">
      <alignment horizontal="left" vertical="center"/>
    </xf>
    <xf numFmtId="0" fontId="0" fillId="5" borderId="3" xfId="0" applyFill="1" applyBorder="1" applyAlignment="1">
      <alignment horizontal="left" vertical="center"/>
    </xf>
    <xf numFmtId="0" fontId="0" fillId="5" borderId="13" xfId="0" applyFill="1" applyBorder="1" applyAlignment="1">
      <alignment horizontal="center"/>
    </xf>
    <xf numFmtId="0" fontId="0" fillId="5" borderId="0" xfId="0" applyFill="1" applyBorder="1" applyAlignment="1">
      <alignment horizontal="center"/>
    </xf>
    <xf numFmtId="0" fontId="7" fillId="5" borderId="0" xfId="0" applyFont="1" applyFill="1" applyBorder="1" applyAlignment="1">
      <alignment horizontal="center" vertical="center" wrapText="1"/>
    </xf>
    <xf numFmtId="0" fontId="12" fillId="5" borderId="13" xfId="0" applyFont="1" applyFill="1" applyBorder="1"/>
    <xf numFmtId="0" fontId="16" fillId="0" borderId="0" xfId="0" applyFont="1" applyFill="1" applyAlignment="1"/>
    <xf numFmtId="0" fontId="16" fillId="0" borderId="0" xfId="0" applyFont="1" applyFill="1" applyAlignment="1">
      <alignment vertical="center"/>
    </xf>
    <xf numFmtId="0" fontId="21" fillId="0" borderId="0" xfId="0" applyFont="1" applyAlignment="1">
      <alignment vertical="center" wrapText="1"/>
    </xf>
    <xf numFmtId="0" fontId="0" fillId="0" borderId="0" xfId="0" applyBorder="1"/>
    <xf numFmtId="0" fontId="26" fillId="0" borderId="0" xfId="0" applyFont="1" applyAlignment="1">
      <alignment horizontal="center" vertical="center"/>
    </xf>
    <xf numFmtId="0" fontId="27" fillId="0" borderId="0" xfId="0" applyFont="1" applyAlignment="1">
      <alignment horizontal="center" vertical="center"/>
    </xf>
    <xf numFmtId="0" fontId="27" fillId="0" borderId="0" xfId="0" applyFont="1" applyAlignment="1">
      <alignment horizontal="center" vertical="center" wrapText="1"/>
    </xf>
    <xf numFmtId="0" fontId="30" fillId="16" borderId="0" xfId="6" applyFont="1" applyFill="1" applyAlignment="1" applyProtection="1"/>
    <xf numFmtId="0" fontId="29" fillId="0" borderId="0" xfId="6"/>
    <xf numFmtId="0" fontId="12" fillId="16" borderId="2" xfId="6" applyFont="1" applyFill="1" applyBorder="1" applyProtection="1"/>
    <xf numFmtId="0" fontId="27" fillId="16" borderId="3" xfId="6" applyFont="1" applyFill="1" applyBorder="1" applyProtection="1"/>
    <xf numFmtId="0" fontId="29" fillId="0" borderId="0" xfId="6" applyAlignment="1">
      <alignment wrapText="1"/>
    </xf>
    <xf numFmtId="0" fontId="4" fillId="0" borderId="0" xfId="8" applyFill="1"/>
    <xf numFmtId="0" fontId="37" fillId="0" borderId="0" xfId="8" applyFont="1" applyFill="1" applyAlignment="1" applyProtection="1">
      <protection locked="0"/>
    </xf>
    <xf numFmtId="0" fontId="38" fillId="0" borderId="0" xfId="8" applyFont="1" applyFill="1" applyAlignment="1"/>
    <xf numFmtId="0" fontId="16" fillId="0" borderId="0" xfId="8" applyFont="1" applyFill="1" applyAlignment="1">
      <alignment vertical="center"/>
    </xf>
    <xf numFmtId="0" fontId="23" fillId="0" borderId="0" xfId="8" applyFont="1" applyFill="1"/>
    <xf numFmtId="0" fontId="41" fillId="6" borderId="0" xfId="8" applyFont="1" applyFill="1" applyAlignment="1"/>
    <xf numFmtId="0" fontId="17" fillId="0" borderId="0" xfId="8" applyFont="1" applyFill="1" applyAlignment="1"/>
    <xf numFmtId="0" fontId="4" fillId="0" borderId="0" xfId="8" applyFill="1" applyAlignment="1">
      <alignment horizontal="left"/>
    </xf>
    <xf numFmtId="0" fontId="4" fillId="0" borderId="0" xfId="8" applyFill="1" applyBorder="1"/>
    <xf numFmtId="0" fontId="4" fillId="0" borderId="0" xfId="8" applyFill="1" applyBorder="1" applyAlignment="1">
      <alignment horizontal="center"/>
    </xf>
    <xf numFmtId="0" fontId="17" fillId="0" borderId="0" xfId="8" applyFont="1" applyFill="1"/>
    <xf numFmtId="0" fontId="46" fillId="0" borderId="0" xfId="8" applyFont="1" applyFill="1"/>
    <xf numFmtId="0" fontId="4" fillId="0" borderId="0" xfId="8" applyFill="1" applyAlignment="1">
      <alignment horizontal="center"/>
    </xf>
    <xf numFmtId="0" fontId="47" fillId="0" borderId="22" xfId="8" applyFont="1" applyFill="1" applyBorder="1"/>
    <xf numFmtId="0" fontId="47" fillId="0" borderId="23" xfId="8" applyFont="1" applyFill="1" applyBorder="1"/>
    <xf numFmtId="0" fontId="47" fillId="0" borderId="24" xfId="8" applyFont="1" applyFill="1" applyBorder="1"/>
    <xf numFmtId="0" fontId="47" fillId="0" borderId="7" xfId="8" applyFont="1" applyFill="1" applyBorder="1"/>
    <xf numFmtId="0" fontId="47" fillId="0" borderId="0" xfId="8" applyFont="1" applyFill="1" applyBorder="1"/>
    <xf numFmtId="0" fontId="47" fillId="0" borderId="11" xfId="8" applyFont="1" applyFill="1" applyBorder="1"/>
    <xf numFmtId="0" fontId="48" fillId="0" borderId="7" xfId="8" applyFont="1" applyFill="1" applyBorder="1"/>
    <xf numFmtId="0" fontId="48" fillId="0" borderId="0" xfId="8" applyFont="1" applyFill="1" applyBorder="1"/>
    <xf numFmtId="0" fontId="48" fillId="0" borderId="11" xfId="8" applyFont="1" applyFill="1" applyBorder="1"/>
    <xf numFmtId="0" fontId="48" fillId="0" borderId="12" xfId="8" applyFont="1" applyFill="1" applyBorder="1"/>
    <xf numFmtId="0" fontId="48" fillId="0" borderId="13" xfId="8" applyFont="1" applyFill="1" applyBorder="1"/>
    <xf numFmtId="0" fontId="48" fillId="0" borderId="14" xfId="8" applyFont="1" applyFill="1" applyBorder="1"/>
    <xf numFmtId="0" fontId="4" fillId="0" borderId="0" xfId="8"/>
    <xf numFmtId="0" fontId="16" fillId="0" borderId="0" xfId="8" applyFont="1" applyFill="1" applyAlignment="1"/>
    <xf numFmtId="0" fontId="49" fillId="0" borderId="0" xfId="8" applyFont="1" applyFill="1" applyAlignment="1">
      <alignment horizontal="right"/>
    </xf>
    <xf numFmtId="0" fontId="50" fillId="0" borderId="0" xfId="8" applyFont="1" applyFill="1"/>
    <xf numFmtId="0" fontId="51" fillId="0" borderId="0" xfId="8" applyFont="1" applyFill="1" applyAlignment="1" applyProtection="1">
      <alignment horizontal="left"/>
      <protection locked="0"/>
    </xf>
    <xf numFmtId="0" fontId="4" fillId="0" borderId="0" xfId="8" applyFill="1" applyAlignment="1">
      <alignment wrapText="1"/>
    </xf>
    <xf numFmtId="0" fontId="53" fillId="0" borderId="0" xfId="8" applyFont="1" applyFill="1" applyAlignment="1"/>
    <xf numFmtId="0" fontId="54" fillId="19" borderId="18" xfId="5" applyFont="1" applyFill="1" applyBorder="1" applyAlignment="1">
      <alignment horizontal="left"/>
    </xf>
    <xf numFmtId="0" fontId="7" fillId="16" borderId="0" xfId="6" applyFont="1" applyFill="1" applyAlignment="1" applyProtection="1">
      <alignment horizontal="center" vertical="center" wrapText="1"/>
    </xf>
    <xf numFmtId="10" fontId="36" fillId="6" borderId="1" xfId="4" applyNumberFormat="1" applyFont="1" applyFill="1" applyBorder="1" applyAlignment="1" applyProtection="1">
      <alignment horizontal="center" vertical="center" wrapText="1"/>
    </xf>
    <xf numFmtId="0" fontId="25" fillId="0" borderId="0" xfId="0" applyFont="1" applyFill="1" applyAlignment="1"/>
    <xf numFmtId="0" fontId="56" fillId="0" borderId="0" xfId="0" applyFont="1"/>
    <xf numFmtId="0" fontId="43" fillId="0" borderId="0" xfId="0" applyFont="1" applyFill="1" applyAlignment="1">
      <alignment horizontal="right" vertical="center"/>
    </xf>
    <xf numFmtId="0" fontId="8" fillId="0" borderId="0" xfId="0" applyFont="1" applyAlignment="1"/>
    <xf numFmtId="0" fontId="43" fillId="0" borderId="0" xfId="0" applyFont="1" applyFill="1" applyAlignment="1">
      <alignment horizontal="right"/>
    </xf>
    <xf numFmtId="0" fontId="8" fillId="0" borderId="0" xfId="0" applyFont="1"/>
    <xf numFmtId="0" fontId="58" fillId="9" borderId="0" xfId="2" applyFont="1" applyFill="1" applyBorder="1" applyProtection="1">
      <protection locked="0"/>
    </xf>
    <xf numFmtId="0" fontId="59" fillId="0" borderId="0" xfId="0" applyFont="1" applyFill="1" applyAlignment="1"/>
    <xf numFmtId="0" fontId="43" fillId="9" borderId="0" xfId="0" applyFont="1" applyFill="1" applyProtection="1">
      <protection locked="0"/>
    </xf>
    <xf numFmtId="0" fontId="8" fillId="0" borderId="0" xfId="0" applyFont="1" applyFill="1" applyAlignment="1"/>
    <xf numFmtId="0" fontId="60" fillId="18" borderId="19" xfId="8" applyFont="1" applyFill="1" applyBorder="1"/>
    <xf numFmtId="0" fontId="56" fillId="0" borderId="0" xfId="0" applyFont="1" applyBorder="1"/>
    <xf numFmtId="0" fontId="18" fillId="0" borderId="0" xfId="0" applyFont="1" applyBorder="1" applyAlignment="1"/>
    <xf numFmtId="0" fontId="71" fillId="0" borderId="7" xfId="0" applyFont="1" applyFill="1" applyBorder="1" applyAlignment="1">
      <alignment vertical="center"/>
    </xf>
    <xf numFmtId="0" fontId="71" fillId="0" borderId="0" xfId="0" applyFont="1" applyFill="1" applyBorder="1" applyAlignment="1">
      <alignment vertical="center"/>
    </xf>
    <xf numFmtId="0" fontId="56" fillId="11" borderId="0" xfId="0" applyFont="1" applyFill="1"/>
    <xf numFmtId="0" fontId="56" fillId="0" borderId="0" xfId="0" applyFont="1" applyAlignment="1">
      <alignment horizontal="left"/>
    </xf>
    <xf numFmtId="0" fontId="57" fillId="12" borderId="1" xfId="0" applyFont="1" applyFill="1" applyBorder="1"/>
    <xf numFmtId="0" fontId="56" fillId="2" borderId="3" xfId="0" applyFont="1" applyFill="1" applyBorder="1" applyAlignment="1">
      <alignment horizontal="left"/>
    </xf>
    <xf numFmtId="0" fontId="56" fillId="2" borderId="4" xfId="0" applyFont="1" applyFill="1" applyBorder="1" applyAlignment="1">
      <alignment horizontal="left"/>
    </xf>
    <xf numFmtId="0" fontId="56" fillId="2" borderId="3" xfId="0" applyFont="1" applyFill="1" applyBorder="1" applyAlignment="1"/>
    <xf numFmtId="0" fontId="56" fillId="2" borderId="4" xfId="0" applyFont="1" applyFill="1" applyBorder="1" applyAlignment="1"/>
    <xf numFmtId="164" fontId="57" fillId="12" borderId="1" xfId="0" applyNumberFormat="1" applyFont="1" applyFill="1" applyBorder="1"/>
    <xf numFmtId="0" fontId="56" fillId="10" borderId="2" xfId="0" applyFont="1" applyFill="1" applyBorder="1" applyAlignment="1"/>
    <xf numFmtId="0" fontId="56" fillId="10" borderId="3" xfId="0" applyFont="1" applyFill="1" applyBorder="1" applyAlignment="1"/>
    <xf numFmtId="0" fontId="56" fillId="10" borderId="4" xfId="0" applyFont="1" applyFill="1" applyBorder="1" applyAlignment="1"/>
    <xf numFmtId="0" fontId="56" fillId="2" borderId="30" xfId="0" applyFont="1" applyFill="1" applyBorder="1" applyAlignment="1"/>
    <xf numFmtId="0" fontId="56" fillId="2" borderId="32" xfId="0" applyFont="1" applyFill="1" applyBorder="1" applyAlignment="1"/>
    <xf numFmtId="0" fontId="56" fillId="2" borderId="31" xfId="0" applyFont="1" applyFill="1" applyBorder="1" applyAlignment="1"/>
    <xf numFmtId="0" fontId="73" fillId="0" borderId="0" xfId="0" applyFont="1" applyAlignment="1">
      <alignment horizontal="right"/>
    </xf>
    <xf numFmtId="0" fontId="18" fillId="0" borderId="0" xfId="0" applyFont="1" applyAlignment="1">
      <alignment horizontal="right"/>
    </xf>
    <xf numFmtId="0" fontId="74" fillId="0" borderId="0" xfId="0" applyFont="1" applyAlignment="1">
      <alignment vertical="center"/>
    </xf>
    <xf numFmtId="0" fontId="39" fillId="18" borderId="0" xfId="8" applyFont="1" applyFill="1" applyAlignment="1" applyProtection="1">
      <alignment horizontal="left"/>
      <protection locked="0"/>
    </xf>
    <xf numFmtId="0" fontId="75" fillId="0" borderId="0" xfId="0" applyFont="1" applyAlignment="1">
      <alignment horizontal="left" vertical="center" wrapText="1"/>
    </xf>
    <xf numFmtId="10" fontId="64" fillId="0" borderId="19" xfId="0" applyNumberFormat="1" applyFont="1" applyBorder="1" applyAlignment="1">
      <alignment horizontal="right" vertical="center" wrapText="1"/>
    </xf>
    <xf numFmtId="44" fontId="64" fillId="0" borderId="19" xfId="3" applyFont="1" applyFill="1" applyBorder="1"/>
    <xf numFmtId="0" fontId="18" fillId="20" borderId="19" xfId="0" applyFont="1" applyFill="1" applyBorder="1" applyAlignment="1">
      <alignment horizontal="center"/>
    </xf>
    <xf numFmtId="0" fontId="18" fillId="11" borderId="30" xfId="0" applyFont="1" applyFill="1" applyBorder="1"/>
    <xf numFmtId="0" fontId="56" fillId="11" borderId="32" xfId="0" applyFont="1" applyFill="1" applyBorder="1"/>
    <xf numFmtId="0" fontId="56" fillId="11" borderId="31" xfId="0" applyFont="1" applyFill="1" applyBorder="1"/>
    <xf numFmtId="0" fontId="43" fillId="0" borderId="34" xfId="8" applyFont="1" applyFill="1" applyBorder="1"/>
    <xf numFmtId="0" fontId="0" fillId="0" borderId="8" xfId="0" applyBorder="1"/>
    <xf numFmtId="0" fontId="0" fillId="0" borderId="9" xfId="0" applyBorder="1"/>
    <xf numFmtId="0" fontId="43" fillId="0" borderId="7" xfId="8" applyFont="1" applyFill="1" applyBorder="1"/>
    <xf numFmtId="0" fontId="0" fillId="0" borderId="33" xfId="0" applyBorder="1"/>
    <xf numFmtId="0" fontId="43" fillId="0" borderId="28" xfId="8" applyFont="1" applyFill="1" applyBorder="1"/>
    <xf numFmtId="0" fontId="0" fillId="0" borderId="35" xfId="0" applyBorder="1"/>
    <xf numFmtId="0" fontId="0" fillId="0" borderId="29" xfId="0" applyBorder="1"/>
    <xf numFmtId="14" fontId="57" fillId="9" borderId="19" xfId="0" applyNumberFormat="1" applyFont="1" applyFill="1" applyBorder="1" applyAlignment="1" applyProtection="1">
      <alignment horizontal="center"/>
      <protection locked="0"/>
    </xf>
    <xf numFmtId="0" fontId="57" fillId="9" borderId="19" xfId="0" applyFont="1" applyFill="1" applyBorder="1" applyAlignment="1" applyProtection="1">
      <alignment horizontal="center"/>
      <protection locked="0"/>
    </xf>
    <xf numFmtId="0" fontId="57" fillId="13" borderId="19" xfId="0" applyFont="1" applyFill="1" applyBorder="1" applyAlignment="1" applyProtection="1">
      <alignment horizontal="center"/>
    </xf>
    <xf numFmtId="0" fontId="10" fillId="4" borderId="19" xfId="0" applyFont="1" applyFill="1" applyBorder="1" applyAlignment="1">
      <alignment horizontal="center"/>
    </xf>
    <xf numFmtId="164" fontId="69" fillId="4" borderId="19" xfId="0" applyNumberFormat="1" applyFont="1" applyFill="1" applyBorder="1" applyAlignment="1">
      <alignment horizontal="center"/>
    </xf>
    <xf numFmtId="0" fontId="10" fillId="3" borderId="28" xfId="0" applyFont="1" applyFill="1" applyBorder="1" applyAlignment="1">
      <alignment vertical="center" wrapText="1"/>
    </xf>
    <xf numFmtId="0" fontId="10" fillId="3" borderId="29" xfId="0" applyFont="1" applyFill="1" applyBorder="1" applyAlignment="1">
      <alignment vertical="center" wrapText="1"/>
    </xf>
    <xf numFmtId="0" fontId="10" fillId="4" borderId="28" xfId="0" applyFont="1" applyFill="1" applyBorder="1" applyAlignment="1">
      <alignment horizontal="center" vertical="center"/>
    </xf>
    <xf numFmtId="164" fontId="10" fillId="4" borderId="36" xfId="0" applyNumberFormat="1" applyFont="1" applyFill="1" applyBorder="1" applyAlignment="1">
      <alignment horizontal="center" vertical="center"/>
    </xf>
    <xf numFmtId="0" fontId="56" fillId="0" borderId="37" xfId="0" applyFont="1" applyBorder="1" applyAlignment="1">
      <alignment horizontal="center" vertical="center"/>
    </xf>
    <xf numFmtId="0" fontId="56" fillId="0" borderId="38" xfId="0" applyFont="1" applyBorder="1" applyAlignment="1">
      <alignment horizontal="center" vertical="center"/>
    </xf>
    <xf numFmtId="0" fontId="66" fillId="0" borderId="39" xfId="0" applyFont="1" applyBorder="1" applyAlignment="1">
      <alignment horizontal="center" vertical="center" wrapText="1"/>
    </xf>
    <xf numFmtId="0" fontId="66" fillId="0" borderId="36" xfId="0" applyFont="1" applyBorder="1" applyAlignment="1">
      <alignment horizontal="center" vertical="center" wrapText="1"/>
    </xf>
    <xf numFmtId="0" fontId="60" fillId="0" borderId="36" xfId="0" applyFont="1" applyFill="1" applyBorder="1" applyAlignment="1">
      <alignment horizontal="center" vertical="center" wrapText="1"/>
    </xf>
    <xf numFmtId="0" fontId="67" fillId="4" borderId="36" xfId="0" applyFont="1" applyFill="1" applyBorder="1" applyAlignment="1">
      <alignment horizontal="center" vertical="center" wrapText="1"/>
    </xf>
    <xf numFmtId="0" fontId="65" fillId="4" borderId="36" xfId="0" applyFont="1" applyFill="1" applyBorder="1" applyAlignment="1">
      <alignment horizontal="center" vertical="center" wrapText="1"/>
    </xf>
    <xf numFmtId="0" fontId="61" fillId="4" borderId="40" xfId="0" applyFont="1" applyFill="1" applyBorder="1" applyAlignment="1">
      <alignment horizontal="center" vertical="center" wrapText="1"/>
    </xf>
    <xf numFmtId="0" fontId="65" fillId="4" borderId="41" xfId="0" applyFont="1" applyFill="1" applyBorder="1" applyAlignment="1">
      <alignment horizontal="center" vertical="center" wrapText="1"/>
    </xf>
    <xf numFmtId="14" fontId="57" fillId="9" borderId="42" xfId="0" applyNumberFormat="1" applyFont="1" applyFill="1" applyBorder="1" applyAlignment="1" applyProtection="1">
      <alignment horizontal="center"/>
      <protection locked="0"/>
    </xf>
    <xf numFmtId="164" fontId="69" fillId="4" borderId="43" xfId="0" applyNumberFormat="1" applyFont="1" applyFill="1" applyBorder="1" applyAlignment="1">
      <alignment horizontal="center"/>
    </xf>
    <xf numFmtId="14" fontId="57" fillId="9" borderId="44" xfId="0" applyNumberFormat="1" applyFont="1" applyFill="1" applyBorder="1" applyAlignment="1" applyProtection="1">
      <alignment horizontal="center"/>
      <protection locked="0"/>
    </xf>
    <xf numFmtId="14" fontId="57" fillId="9" borderId="45" xfId="0" applyNumberFormat="1" applyFont="1" applyFill="1" applyBorder="1" applyAlignment="1" applyProtection="1">
      <alignment horizontal="center"/>
      <protection locked="0"/>
    </xf>
    <xf numFmtId="0" fontId="57" fillId="9" borderId="45" xfId="0" applyFont="1" applyFill="1" applyBorder="1" applyAlignment="1" applyProtection="1">
      <alignment horizontal="center"/>
      <protection locked="0"/>
    </xf>
    <xf numFmtId="0" fontId="57" fillId="13" borderId="45" xfId="0" applyFont="1" applyFill="1" applyBorder="1" applyAlignment="1" applyProtection="1">
      <alignment horizontal="center"/>
    </xf>
    <xf numFmtId="0" fontId="10" fillId="4" borderId="45" xfId="0" applyFont="1" applyFill="1" applyBorder="1" applyAlignment="1">
      <alignment horizontal="center"/>
    </xf>
    <xf numFmtId="164" fontId="69" fillId="4" borderId="45" xfId="0" applyNumberFormat="1" applyFont="1" applyFill="1" applyBorder="1" applyAlignment="1">
      <alignment horizontal="center"/>
    </xf>
    <xf numFmtId="164" fontId="69" fillId="4" borderId="46" xfId="0" applyNumberFormat="1" applyFont="1" applyFill="1" applyBorder="1" applyAlignment="1">
      <alignment horizontal="center"/>
    </xf>
    <xf numFmtId="0" fontId="65" fillId="12" borderId="47" xfId="0" applyFont="1" applyFill="1" applyBorder="1" applyAlignment="1">
      <alignment horizontal="center" vertical="center"/>
    </xf>
    <xf numFmtId="0" fontId="65" fillId="12" borderId="48" xfId="0" applyFont="1" applyFill="1" applyBorder="1" applyAlignment="1">
      <alignment horizontal="center" vertical="center"/>
    </xf>
    <xf numFmtId="0" fontId="20" fillId="0" borderId="49" xfId="0" applyFont="1" applyBorder="1" applyAlignment="1">
      <alignment horizontal="center" vertical="center" wrapText="1"/>
    </xf>
    <xf numFmtId="0" fontId="20" fillId="0" borderId="50" xfId="0" applyFont="1" applyBorder="1" applyAlignment="1">
      <alignment horizontal="center" vertical="center" wrapText="1"/>
    </xf>
    <xf numFmtId="0" fontId="16" fillId="0" borderId="50" xfId="0" applyFont="1" applyFill="1" applyBorder="1" applyAlignment="1">
      <alignment horizontal="center" vertical="center" wrapText="1"/>
    </xf>
    <xf numFmtId="0" fontId="52" fillId="0" borderId="50" xfId="0" applyFont="1" applyFill="1" applyBorder="1" applyAlignment="1">
      <alignment horizontal="center" vertical="center" wrapText="1"/>
    </xf>
    <xf numFmtId="0" fontId="7" fillId="0" borderId="50" xfId="0" applyFont="1" applyBorder="1" applyAlignment="1">
      <alignment horizontal="center" vertical="center" wrapText="1"/>
    </xf>
    <xf numFmtId="0" fontId="20" fillId="0" borderId="51" xfId="0" applyFont="1" applyBorder="1" applyAlignment="1">
      <alignment horizontal="center" vertical="center" wrapText="1"/>
    </xf>
    <xf numFmtId="0" fontId="60" fillId="0" borderId="0" xfId="8" applyFont="1" applyFill="1" applyAlignment="1">
      <alignment horizontal="right"/>
    </xf>
    <xf numFmtId="0" fontId="79" fillId="0" borderId="0" xfId="8" applyFont="1" applyFill="1"/>
    <xf numFmtId="0" fontId="81" fillId="0" borderId="0" xfId="8" applyFont="1" applyFill="1" applyAlignment="1"/>
    <xf numFmtId="0" fontId="52" fillId="0" borderId="0" xfId="8" applyFont="1" applyFill="1"/>
    <xf numFmtId="0" fontId="44" fillId="0" borderId="0" xfId="8" applyFont="1" applyFill="1" applyAlignment="1">
      <alignment horizontal="right" vertical="center"/>
    </xf>
    <xf numFmtId="0" fontId="44" fillId="0" borderId="0" xfId="8" applyFont="1" applyFill="1" applyAlignment="1">
      <alignment horizontal="right" wrapText="1"/>
    </xf>
    <xf numFmtId="0" fontId="44" fillId="9" borderId="0" xfId="9" applyFont="1" applyFill="1" applyBorder="1" applyAlignment="1" applyProtection="1">
      <alignment horizontal="left"/>
      <protection locked="0"/>
    </xf>
    <xf numFmtId="0" fontId="44" fillId="0" borderId="0" xfId="8" applyFont="1" applyFill="1"/>
    <xf numFmtId="0" fontId="44" fillId="0" borderId="0" xfId="8" applyFont="1" applyFill="1" applyAlignment="1">
      <alignment horizontal="right"/>
    </xf>
    <xf numFmtId="0" fontId="44" fillId="9" borderId="0" xfId="8" applyFont="1" applyFill="1" applyProtection="1">
      <protection locked="0"/>
    </xf>
    <xf numFmtId="0" fontId="40" fillId="0" borderId="0" xfId="8" applyFont="1" applyFill="1"/>
    <xf numFmtId="0" fontId="44" fillId="0" borderId="0" xfId="8" applyFont="1" applyFill="1" applyAlignment="1">
      <alignment horizontal="center" vertical="center"/>
    </xf>
    <xf numFmtId="0" fontId="44" fillId="0" borderId="0" xfId="8" applyFont="1" applyFill="1" applyAlignment="1">
      <alignment horizontal="center" vertical="center" wrapText="1"/>
    </xf>
    <xf numFmtId="167" fontId="78" fillId="13" borderId="19" xfId="10" applyNumberFormat="1" applyFont="1" applyFill="1" applyBorder="1" applyAlignment="1" applyProtection="1">
      <alignment horizontal="center" vertical="center" wrapText="1"/>
    </xf>
    <xf numFmtId="0" fontId="52" fillId="0" borderId="19" xfId="8" applyFont="1" applyFill="1" applyBorder="1" applyAlignment="1">
      <alignment horizontal="center"/>
    </xf>
    <xf numFmtId="0" fontId="76" fillId="18" borderId="0" xfId="8" applyFont="1" applyFill="1" applyAlignment="1" applyProtection="1">
      <alignment horizontal="center" vertical="center"/>
      <protection locked="0"/>
    </xf>
    <xf numFmtId="0" fontId="82" fillId="19" borderId="21" xfId="5" applyFont="1" applyFill="1" applyBorder="1" applyAlignment="1"/>
    <xf numFmtId="0" fontId="82" fillId="19" borderId="16" xfId="5" applyFont="1" applyFill="1" applyBorder="1" applyAlignment="1"/>
    <xf numFmtId="0" fontId="82" fillId="19" borderId="52" xfId="5" applyFont="1" applyFill="1" applyBorder="1" applyAlignment="1"/>
    <xf numFmtId="0" fontId="82" fillId="19" borderId="17" xfId="5" applyFont="1" applyFill="1" applyBorder="1" applyAlignment="1"/>
    <xf numFmtId="0" fontId="82" fillId="6" borderId="18" xfId="5" applyFont="1" applyFill="1" applyBorder="1" applyAlignment="1">
      <alignment horizontal="center"/>
    </xf>
    <xf numFmtId="0" fontId="82" fillId="19" borderId="16" xfId="5" applyFont="1" applyFill="1" applyBorder="1" applyAlignment="1">
      <alignment wrapText="1" shrinkToFit="1"/>
    </xf>
    <xf numFmtId="0" fontId="82" fillId="19" borderId="17" xfId="5" applyFont="1" applyFill="1" applyBorder="1" applyAlignment="1">
      <alignment wrapText="1" shrinkToFit="1"/>
    </xf>
    <xf numFmtId="0" fontId="82" fillId="19" borderId="17" xfId="5" applyFont="1" applyFill="1" applyBorder="1" applyAlignment="1">
      <alignment wrapText="1"/>
    </xf>
    <xf numFmtId="0" fontId="82" fillId="19" borderId="20" xfId="5" applyFont="1" applyFill="1" applyBorder="1" applyAlignment="1">
      <alignment vertical="center"/>
    </xf>
    <xf numFmtId="0" fontId="82" fillId="19" borderId="16" xfId="5" applyFont="1" applyFill="1" applyBorder="1" applyAlignment="1">
      <alignment wrapText="1"/>
    </xf>
    <xf numFmtId="0" fontId="82" fillId="19" borderId="21" xfId="5" applyFont="1" applyFill="1" applyBorder="1" applyAlignment="1">
      <alignment vertical="center"/>
    </xf>
    <xf numFmtId="0" fontId="82" fillId="19" borderId="16" xfId="5" applyFont="1" applyFill="1" applyBorder="1" applyAlignment="1">
      <alignment vertical="center" wrapText="1"/>
    </xf>
    <xf numFmtId="0" fontId="82" fillId="19" borderId="17" xfId="5" applyFont="1" applyFill="1" applyBorder="1" applyAlignment="1">
      <alignment vertical="center" wrapText="1"/>
    </xf>
    <xf numFmtId="167" fontId="82" fillId="6" borderId="18" xfId="5" applyNumberFormat="1" applyFont="1" applyFill="1" applyBorder="1" applyAlignment="1">
      <alignment horizontal="center" vertical="center"/>
    </xf>
    <xf numFmtId="0" fontId="85" fillId="0" borderId="27" xfId="8" applyFont="1" applyFill="1" applyBorder="1"/>
    <xf numFmtId="0" fontId="85" fillId="0" borderId="28" xfId="8" applyFont="1" applyFill="1" applyBorder="1"/>
    <xf numFmtId="167" fontId="36" fillId="6" borderId="1" xfId="6" applyNumberFormat="1" applyFont="1" applyFill="1" applyBorder="1" applyAlignment="1" applyProtection="1">
      <alignment horizontal="center" vertical="center" wrapText="1"/>
    </xf>
    <xf numFmtId="0" fontId="43" fillId="8" borderId="0" xfId="0" applyFont="1" applyFill="1" applyAlignment="1">
      <alignment horizontal="right" vertical="center"/>
    </xf>
    <xf numFmtId="0" fontId="43" fillId="9" borderId="0" xfId="0" applyFont="1" applyFill="1" applyAlignment="1">
      <alignment horizontal="right"/>
    </xf>
    <xf numFmtId="0" fontId="43" fillId="8" borderId="0" xfId="0" applyFont="1" applyFill="1" applyAlignment="1">
      <alignment horizontal="right"/>
    </xf>
    <xf numFmtId="0" fontId="8" fillId="9" borderId="0" xfId="0" applyFont="1" applyFill="1" applyAlignment="1"/>
    <xf numFmtId="0" fontId="80" fillId="18" borderId="0" xfId="8" applyFont="1" applyFill="1" applyAlignment="1" applyProtection="1">
      <alignment horizontal="left"/>
      <protection locked="0"/>
    </xf>
    <xf numFmtId="0" fontId="88" fillId="0" borderId="0" xfId="8" applyFont="1" applyFill="1"/>
    <xf numFmtId="0" fontId="90" fillId="0" borderId="0" xfId="8" applyFont="1" applyFill="1" applyAlignment="1"/>
    <xf numFmtId="0" fontId="52" fillId="13" borderId="18" xfId="8" applyFont="1" applyFill="1" applyBorder="1" applyAlignment="1">
      <alignment horizontal="center"/>
    </xf>
    <xf numFmtId="0" fontId="43" fillId="9" borderId="0" xfId="9" applyFont="1" applyFill="1" applyBorder="1" applyAlignment="1" applyProtection="1">
      <alignment horizontal="left"/>
      <protection locked="0"/>
    </xf>
    <xf numFmtId="0" fontId="43" fillId="0" borderId="0" xfId="0" applyFont="1" applyFill="1" applyAlignment="1" applyProtection="1">
      <alignment horizontal="center"/>
      <protection locked="0"/>
    </xf>
    <xf numFmtId="0" fontId="43" fillId="9" borderId="0" xfId="0" applyFont="1" applyFill="1" applyAlignment="1" applyProtection="1">
      <alignment horizontal="center"/>
      <protection locked="0"/>
    </xf>
    <xf numFmtId="0" fontId="8" fillId="9" borderId="0" xfId="0" applyFont="1" applyFill="1"/>
    <xf numFmtId="0" fontId="95" fillId="0" borderId="22" xfId="8" applyFont="1" applyFill="1" applyBorder="1"/>
    <xf numFmtId="0" fontId="95" fillId="0" borderId="8" xfId="8" applyFont="1" applyFill="1" applyBorder="1"/>
    <xf numFmtId="0" fontId="85" fillId="0" borderId="0" xfId="8" applyFont="1" applyFill="1" applyBorder="1"/>
    <xf numFmtId="0" fontId="85" fillId="0" borderId="35" xfId="8" applyFont="1" applyFill="1" applyBorder="1"/>
    <xf numFmtId="0" fontId="19" fillId="0" borderId="0" xfId="8" applyFont="1" applyFill="1" applyBorder="1"/>
    <xf numFmtId="0" fontId="19" fillId="0" borderId="8" xfId="8" applyFont="1" applyFill="1" applyBorder="1"/>
    <xf numFmtId="0" fontId="52" fillId="0" borderId="24" xfId="8" applyFont="1" applyFill="1" applyBorder="1"/>
    <xf numFmtId="0" fontId="52" fillId="0" borderId="33" xfId="8" applyFont="1" applyFill="1" applyBorder="1"/>
    <xf numFmtId="0" fontId="19" fillId="0" borderId="35" xfId="8" applyFont="1" applyFill="1" applyBorder="1"/>
    <xf numFmtId="0" fontId="52" fillId="0" borderId="29" xfId="8" applyFont="1" applyFill="1" applyBorder="1"/>
    <xf numFmtId="0" fontId="4" fillId="0" borderId="0" xfId="6" applyFont="1"/>
    <xf numFmtId="0" fontId="0" fillId="6" borderId="3" xfId="0" applyFill="1" applyBorder="1" applyAlignment="1">
      <alignment horizontal="left" vertical="center"/>
    </xf>
    <xf numFmtId="0" fontId="0" fillId="6" borderId="4" xfId="0" applyFill="1" applyBorder="1" applyAlignment="1">
      <alignment horizontal="left" vertical="center"/>
    </xf>
    <xf numFmtId="0" fontId="7" fillId="5" borderId="0" xfId="0" applyFont="1" applyFill="1" applyAlignment="1">
      <alignment horizontal="center" vertical="center" wrapText="1"/>
    </xf>
    <xf numFmtId="0" fontId="9" fillId="6" borderId="3" xfId="1" applyFill="1" applyBorder="1" applyAlignment="1">
      <alignment horizontal="left"/>
    </xf>
    <xf numFmtId="0" fontId="0" fillId="6" borderId="3" xfId="0" applyFill="1" applyBorder="1" applyAlignment="1">
      <alignment horizontal="left"/>
    </xf>
    <xf numFmtId="0" fontId="0" fillId="6" borderId="4" xfId="0" applyFill="1" applyBorder="1" applyAlignment="1">
      <alignment horizontal="left"/>
    </xf>
    <xf numFmtId="0" fontId="0" fillId="6" borderId="8" xfId="0" applyFill="1" applyBorder="1" applyAlignment="1">
      <alignment horizontal="left"/>
    </xf>
    <xf numFmtId="0" fontId="0" fillId="6" borderId="9" xfId="0" applyFill="1" applyBorder="1" applyAlignment="1">
      <alignment horizontal="left"/>
    </xf>
    <xf numFmtId="0" fontId="0" fillId="2" borderId="0" xfId="0" applyFill="1" applyBorder="1" applyAlignment="1">
      <alignment horizontal="left"/>
    </xf>
    <xf numFmtId="0" fontId="0" fillId="2" borderId="11" xfId="0" applyFill="1" applyBorder="1" applyAlignment="1">
      <alignment horizontal="left"/>
    </xf>
    <xf numFmtId="0" fontId="0" fillId="6" borderId="13" xfId="0" applyFill="1" applyBorder="1" applyAlignment="1">
      <alignment horizontal="left"/>
    </xf>
    <xf numFmtId="0" fontId="0" fillId="6" borderId="14" xfId="0" applyFill="1" applyBorder="1" applyAlignment="1">
      <alignment horizontal="left"/>
    </xf>
    <xf numFmtId="0" fontId="35" fillId="17" borderId="7" xfId="6" applyFont="1" applyFill="1" applyBorder="1" applyAlignment="1" applyProtection="1">
      <alignment horizontal="right" vertical="center" wrapText="1"/>
    </xf>
    <xf numFmtId="0" fontId="35" fillId="17" borderId="11" xfId="6" applyFont="1" applyFill="1" applyBorder="1" applyAlignment="1" applyProtection="1">
      <alignment horizontal="right" vertical="center" wrapText="1"/>
    </xf>
    <xf numFmtId="0" fontId="14" fillId="16" borderId="10" xfId="6" applyFont="1" applyFill="1" applyBorder="1" applyAlignment="1" applyProtection="1">
      <alignment horizontal="center" vertical="center" wrapText="1"/>
    </xf>
    <xf numFmtId="0" fontId="14" fillId="16" borderId="8" xfId="6" applyFont="1" applyFill="1" applyBorder="1" applyAlignment="1" applyProtection="1">
      <alignment horizontal="center" vertical="center" wrapText="1"/>
    </xf>
    <xf numFmtId="0" fontId="14" fillId="16" borderId="9" xfId="6" applyFont="1" applyFill="1" applyBorder="1" applyAlignment="1" applyProtection="1">
      <alignment horizontal="center" vertical="center" wrapText="1"/>
    </xf>
    <xf numFmtId="0" fontId="7" fillId="16" borderId="0" xfId="6" applyFont="1" applyFill="1" applyAlignment="1" applyProtection="1">
      <alignment horizontal="center" vertical="center" wrapText="1"/>
    </xf>
    <xf numFmtId="49" fontId="31" fillId="6" borderId="3" xfId="6" applyNumberFormat="1" applyFont="1" applyFill="1" applyBorder="1" applyAlignment="1" applyProtection="1">
      <alignment horizontal="left"/>
    </xf>
    <xf numFmtId="49" fontId="31" fillId="6" borderId="4" xfId="6" applyNumberFormat="1" applyFont="1" applyFill="1" applyBorder="1" applyAlignment="1" applyProtection="1">
      <alignment horizontal="left"/>
    </xf>
    <xf numFmtId="0" fontId="35" fillId="13" borderId="7" xfId="6" applyFont="1" applyFill="1" applyBorder="1" applyAlignment="1" applyProtection="1">
      <alignment horizontal="right" vertical="center" wrapText="1"/>
    </xf>
    <xf numFmtId="0" fontId="35" fillId="13" borderId="11" xfId="6" applyFont="1" applyFill="1" applyBorder="1" applyAlignment="1" applyProtection="1">
      <alignment horizontal="right" vertical="center" wrapText="1"/>
    </xf>
    <xf numFmtId="0" fontId="18" fillId="0" borderId="8" xfId="0" applyFont="1" applyBorder="1" applyAlignment="1">
      <alignment horizontal="center"/>
    </xf>
    <xf numFmtId="0" fontId="18" fillId="0" borderId="9" xfId="0" applyFont="1" applyBorder="1" applyAlignment="1">
      <alignment horizontal="center"/>
    </xf>
    <xf numFmtId="0" fontId="94" fillId="0" borderId="38" xfId="0" applyFont="1" applyBorder="1" applyAlignment="1">
      <alignment horizontal="center" vertical="center" wrapText="1"/>
    </xf>
    <xf numFmtId="0" fontId="94" fillId="0" borderId="0" xfId="0" applyFont="1" applyBorder="1" applyAlignment="1">
      <alignment horizontal="center" vertical="center" wrapText="1"/>
    </xf>
    <xf numFmtId="0" fontId="42" fillId="18" borderId="19" xfId="8" applyFont="1" applyFill="1" applyBorder="1" applyAlignment="1">
      <alignment horizontal="center"/>
    </xf>
    <xf numFmtId="0" fontId="4" fillId="0" borderId="0" xfId="0" applyFont="1" applyFill="1" applyAlignment="1">
      <alignment horizontal="center"/>
    </xf>
    <xf numFmtId="0" fontId="43" fillId="0" borderId="0" xfId="0" applyFont="1" applyFill="1" applyAlignment="1">
      <alignment horizontal="right"/>
    </xf>
    <xf numFmtId="0" fontId="43" fillId="9" borderId="0" xfId="0" applyFont="1" applyFill="1" applyAlignment="1" applyProtection="1">
      <alignment horizontal="left"/>
      <protection locked="0"/>
    </xf>
    <xf numFmtId="0" fontId="0" fillId="0" borderId="0" xfId="0" applyAlignment="1">
      <alignment horizontal="center"/>
    </xf>
    <xf numFmtId="0" fontId="43" fillId="8" borderId="0" xfId="0" applyFont="1" applyFill="1" applyAlignment="1" applyProtection="1">
      <alignment horizontal="left" vertical="center"/>
      <protection locked="0"/>
    </xf>
    <xf numFmtId="0" fontId="24" fillId="0" borderId="0" xfId="0" applyFont="1" applyFill="1" applyAlignment="1">
      <alignment horizontal="center"/>
    </xf>
    <xf numFmtId="0" fontId="43" fillId="8" borderId="0" xfId="0" applyFont="1" applyFill="1" applyAlignment="1" applyProtection="1">
      <alignment horizontal="left"/>
      <protection locked="0"/>
    </xf>
    <xf numFmtId="0" fontId="43" fillId="0" borderId="0" xfId="0" applyFont="1" applyFill="1" applyAlignment="1">
      <alignment horizontal="right" vertical="center"/>
    </xf>
    <xf numFmtId="0" fontId="56" fillId="0" borderId="2" xfId="0" applyFont="1" applyBorder="1" applyAlignment="1">
      <alignment horizontal="left" vertical="center" wrapText="1"/>
    </xf>
    <xf numFmtId="0" fontId="56" fillId="0" borderId="3" xfId="0" applyFont="1" applyBorder="1" applyAlignment="1">
      <alignment horizontal="left" vertical="center" wrapText="1"/>
    </xf>
    <xf numFmtId="0" fontId="56" fillId="0" borderId="4" xfId="0" applyFont="1" applyBorder="1" applyAlignment="1">
      <alignment horizontal="left" vertical="center" wrapText="1"/>
    </xf>
    <xf numFmtId="0" fontId="56" fillId="2" borderId="5" xfId="0" applyFont="1" applyFill="1" applyBorder="1" applyAlignment="1">
      <alignment horizontal="center" vertical="center" wrapText="1"/>
    </xf>
    <xf numFmtId="0" fontId="56" fillId="2" borderId="6" xfId="0" applyFont="1" applyFill="1" applyBorder="1" applyAlignment="1">
      <alignment horizontal="center" vertical="center" wrapText="1"/>
    </xf>
    <xf numFmtId="0" fontId="56" fillId="2" borderId="2" xfId="0" applyFont="1" applyFill="1" applyBorder="1" applyAlignment="1">
      <alignment horizontal="left" vertical="center" wrapText="1"/>
    </xf>
    <xf numFmtId="0" fontId="56" fillId="2" borderId="3" xfId="0" applyFont="1" applyFill="1" applyBorder="1" applyAlignment="1">
      <alignment horizontal="left" vertical="center" wrapText="1"/>
    </xf>
    <xf numFmtId="0" fontId="72" fillId="0" borderId="0" xfId="8" applyFont="1" applyFill="1" applyBorder="1" applyAlignment="1">
      <alignment horizontal="center"/>
    </xf>
    <xf numFmtId="0" fontId="43" fillId="0" borderId="0" xfId="0" applyFont="1" applyFill="1" applyAlignment="1">
      <alignment horizontal="center"/>
    </xf>
    <xf numFmtId="49" fontId="40" fillId="18" borderId="30" xfId="8" applyNumberFormat="1" applyFont="1" applyFill="1" applyBorder="1" applyAlignment="1">
      <alignment horizontal="center"/>
    </xf>
    <xf numFmtId="49" fontId="40" fillId="18" borderId="31" xfId="8" applyNumberFormat="1" applyFont="1" applyFill="1" applyBorder="1" applyAlignment="1">
      <alignment horizontal="center"/>
    </xf>
    <xf numFmtId="0" fontId="86" fillId="2" borderId="33" xfId="0" applyFont="1" applyFill="1" applyBorder="1" applyAlignment="1">
      <alignment horizontal="center" vertical="center" textRotation="45"/>
    </xf>
    <xf numFmtId="0" fontId="43" fillId="8" borderId="0" xfId="0" applyFont="1" applyFill="1" applyAlignment="1" applyProtection="1">
      <alignment horizontal="center"/>
      <protection locked="0"/>
    </xf>
    <xf numFmtId="0" fontId="92" fillId="0" borderId="0" xfId="0" applyFont="1" applyFill="1" applyAlignment="1">
      <alignment horizontal="center"/>
    </xf>
    <xf numFmtId="0" fontId="78" fillId="18" borderId="0" xfId="0" applyFont="1" applyFill="1" applyAlignment="1" applyProtection="1">
      <alignment horizontal="center" vertical="center"/>
      <protection locked="0"/>
    </xf>
    <xf numFmtId="0" fontId="22" fillId="0" borderId="0" xfId="0" applyFont="1" applyAlignment="1">
      <alignment horizontal="left"/>
    </xf>
    <xf numFmtId="0" fontId="74" fillId="0" borderId="0" xfId="0" applyFont="1" applyAlignment="1">
      <alignment horizontal="center" vertical="center"/>
    </xf>
    <xf numFmtId="0" fontId="63" fillId="14" borderId="0" xfId="0" applyFont="1" applyFill="1" applyAlignment="1">
      <alignment horizontal="center" vertical="center" wrapText="1"/>
    </xf>
    <xf numFmtId="0" fontId="93" fillId="0" borderId="0" xfId="0" applyFont="1" applyAlignment="1">
      <alignment horizontal="center" vertical="center" wrapText="1"/>
    </xf>
    <xf numFmtId="0" fontId="70" fillId="14" borderId="8" xfId="0" applyFont="1" applyFill="1" applyBorder="1" applyAlignment="1">
      <alignment horizontal="center" vertical="top" wrapText="1"/>
    </xf>
    <xf numFmtId="0" fontId="40" fillId="18" borderId="19" xfId="8" applyFont="1" applyFill="1" applyBorder="1" applyAlignment="1">
      <alignment horizontal="center"/>
    </xf>
    <xf numFmtId="167" fontId="84" fillId="6" borderId="26" xfId="5" applyNumberFormat="1" applyFont="1" applyFill="1" applyBorder="1" applyAlignment="1">
      <alignment horizontal="center" vertical="center"/>
    </xf>
    <xf numFmtId="0" fontId="55" fillId="14" borderId="0" xfId="0" applyFont="1" applyFill="1" applyAlignment="1">
      <alignment horizontal="center" vertical="center" wrapText="1"/>
    </xf>
    <xf numFmtId="0" fontId="44" fillId="0" borderId="0" xfId="8" applyFont="1" applyFill="1" applyAlignment="1">
      <alignment horizontal="center" vertical="center" wrapText="1"/>
    </xf>
    <xf numFmtId="0" fontId="78" fillId="18" borderId="0" xfId="8" applyNumberFormat="1" applyFont="1" applyFill="1" applyBorder="1" applyAlignment="1" applyProtection="1">
      <alignment horizontal="center" vertical="center" wrapText="1"/>
      <protection locked="0"/>
    </xf>
    <xf numFmtId="0" fontId="16" fillId="0" borderId="0" xfId="8" applyFont="1" applyFill="1" applyAlignment="1">
      <alignment horizontal="center"/>
    </xf>
    <xf numFmtId="0" fontId="52" fillId="16" borderId="13" xfId="8" applyFont="1" applyFill="1" applyBorder="1" applyAlignment="1">
      <alignment horizontal="center"/>
    </xf>
    <xf numFmtId="0" fontId="16" fillId="14" borderId="0" xfId="8" applyFont="1" applyFill="1" applyAlignment="1">
      <alignment horizontal="center" vertical="center" wrapText="1"/>
    </xf>
    <xf numFmtId="0" fontId="16" fillId="14" borderId="25" xfId="8" applyFont="1" applyFill="1" applyBorder="1" applyAlignment="1">
      <alignment horizontal="center" vertical="center" wrapText="1"/>
    </xf>
    <xf numFmtId="0" fontId="16" fillId="14" borderId="0" xfId="8" applyFont="1" applyFill="1" applyBorder="1" applyAlignment="1">
      <alignment horizontal="center" vertical="center" wrapText="1"/>
    </xf>
    <xf numFmtId="0" fontId="54" fillId="19" borderId="21" xfId="5" applyFont="1" applyFill="1" applyBorder="1" applyAlignment="1">
      <alignment horizontal="center"/>
    </xf>
    <xf numFmtId="0" fontId="54" fillId="19" borderId="16" xfId="5" applyFont="1" applyFill="1" applyBorder="1" applyAlignment="1">
      <alignment horizontal="center"/>
    </xf>
    <xf numFmtId="0" fontId="54" fillId="19" borderId="17" xfId="5" applyFont="1" applyFill="1" applyBorder="1" applyAlignment="1">
      <alignment horizontal="center"/>
    </xf>
    <xf numFmtId="0" fontId="82" fillId="19" borderId="53" xfId="5" applyFont="1" applyFill="1" applyBorder="1" applyAlignment="1">
      <alignment horizontal="center" vertical="center" wrapText="1"/>
    </xf>
    <xf numFmtId="0" fontId="82" fillId="19" borderId="40" xfId="5" applyFont="1" applyFill="1" applyBorder="1" applyAlignment="1">
      <alignment horizontal="center" vertical="center" wrapText="1"/>
    </xf>
    <xf numFmtId="0" fontId="82" fillId="19" borderId="36" xfId="5" applyFont="1" applyFill="1" applyBorder="1" applyAlignment="1">
      <alignment horizontal="center" vertical="center" wrapText="1"/>
    </xf>
    <xf numFmtId="0" fontId="44" fillId="9" borderId="0" xfId="8" applyFont="1" applyFill="1" applyAlignment="1" applyProtection="1">
      <alignment horizontal="center"/>
      <protection locked="0"/>
    </xf>
    <xf numFmtId="0" fontId="44" fillId="8" borderId="0" xfId="8" applyFont="1" applyFill="1" applyAlignment="1" applyProtection="1">
      <alignment horizontal="center"/>
      <protection locked="0"/>
    </xf>
    <xf numFmtId="0" fontId="44" fillId="0" borderId="0" xfId="8" applyFont="1" applyFill="1" applyAlignment="1">
      <alignment horizontal="right"/>
    </xf>
    <xf numFmtId="0" fontId="44" fillId="8" borderId="0" xfId="8" applyFont="1" applyFill="1" applyAlignment="1" applyProtection="1">
      <alignment horizontal="left"/>
      <protection locked="0"/>
    </xf>
    <xf numFmtId="0" fontId="87" fillId="14" borderId="37" xfId="0" applyFont="1" applyFill="1" applyBorder="1" applyAlignment="1">
      <alignment horizontal="center" vertical="top" wrapText="1"/>
    </xf>
    <xf numFmtId="0" fontId="87" fillId="14" borderId="38" xfId="0" applyFont="1" applyFill="1" applyBorder="1" applyAlignment="1">
      <alignment horizontal="center" vertical="top" wrapText="1"/>
    </xf>
    <xf numFmtId="0" fontId="87" fillId="14" borderId="54" xfId="0" applyFont="1" applyFill="1" applyBorder="1" applyAlignment="1">
      <alignment horizontal="center" vertical="top" wrapText="1"/>
    </xf>
    <xf numFmtId="0" fontId="87" fillId="14" borderId="55" xfId="0" applyFont="1" applyFill="1" applyBorder="1" applyAlignment="1">
      <alignment horizontal="center" vertical="top" wrapText="1"/>
    </xf>
    <xf numFmtId="0" fontId="87" fillId="14" borderId="56" xfId="0" applyFont="1" applyFill="1" applyBorder="1" applyAlignment="1">
      <alignment horizontal="center" vertical="top" wrapText="1"/>
    </xf>
    <xf numFmtId="0" fontId="87" fillId="14" borderId="57" xfId="0" applyFont="1" applyFill="1" applyBorder="1" applyAlignment="1">
      <alignment horizontal="center" vertical="top" wrapText="1"/>
    </xf>
    <xf numFmtId="0" fontId="60" fillId="16" borderId="0" xfId="8" applyFont="1" applyFill="1" applyAlignment="1">
      <alignment horizontal="center" vertical="center"/>
    </xf>
    <xf numFmtId="0" fontId="18" fillId="0" borderId="0" xfId="8" applyFont="1" applyAlignment="1">
      <alignment horizontal="right" vertical="center"/>
    </xf>
    <xf numFmtId="0" fontId="77" fillId="0" borderId="0" xfId="8" applyFont="1" applyAlignment="1">
      <alignment horizontal="center" vertical="center" wrapText="1"/>
    </xf>
    <xf numFmtId="0" fontId="78" fillId="18" borderId="0" xfId="8" applyFont="1" applyFill="1" applyAlignment="1" applyProtection="1">
      <alignment horizontal="center" vertical="center"/>
    </xf>
    <xf numFmtId="0" fontId="44" fillId="8" borderId="0" xfId="8" applyFont="1" applyFill="1" applyAlignment="1" applyProtection="1">
      <alignment horizontal="center" vertical="center"/>
      <protection locked="0"/>
    </xf>
    <xf numFmtId="0" fontId="44" fillId="8" borderId="0" xfId="8" applyFont="1" applyFill="1" applyAlignment="1" applyProtection="1">
      <alignment horizontal="left" vertical="center"/>
      <protection locked="0"/>
    </xf>
  </cellXfs>
  <cellStyles count="11">
    <cellStyle name="20 % - Accent3" xfId="5" builtinId="38"/>
    <cellStyle name="Calcul" xfId="2" builtinId="22"/>
    <cellStyle name="Calcul 2" xfId="9"/>
    <cellStyle name="Lien hypertexte" xfId="1" builtinId="8"/>
    <cellStyle name="Lien hypertexte 2" xfId="7"/>
    <cellStyle name="Monétaire" xfId="3" builtinId="4"/>
    <cellStyle name="Monétaire 2" xfId="10"/>
    <cellStyle name="Normal" xfId="0" builtinId="0"/>
    <cellStyle name="Normal 2" xfId="6"/>
    <cellStyle name="Normal 3" xfId="8"/>
    <cellStyle name="Pourcentage" xfId="4" builtinId="5"/>
  </cellStyles>
  <dxfs count="0"/>
  <tableStyles count="0" defaultTableStyle="TableStyleMedium2" defaultPivotStyle="PivotStyleLight16"/>
  <colors>
    <mruColors>
      <color rgb="FFC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10</xdr:col>
      <xdr:colOff>120983</xdr:colOff>
      <xdr:row>56</xdr:row>
      <xdr:rowOff>322159</xdr:rowOff>
    </xdr:from>
    <xdr:to>
      <xdr:col>10</xdr:col>
      <xdr:colOff>543310</xdr:colOff>
      <xdr:row>56</xdr:row>
      <xdr:rowOff>695787</xdr:rowOff>
    </xdr:to>
    <xdr:pic>
      <xdr:nvPicPr>
        <xdr:cNvPr id="5" name="Image 4" descr="Résultat de recherche d'images pour &quot;panneau attention&quo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29764" y="15121628"/>
          <a:ext cx="422327" cy="3736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190500</xdr:colOff>
      <xdr:row>0</xdr:row>
      <xdr:rowOff>1</xdr:rowOff>
    </xdr:from>
    <xdr:to>
      <xdr:col>3</xdr:col>
      <xdr:colOff>904876</xdr:colOff>
      <xdr:row>4</xdr:row>
      <xdr:rowOff>214686</xdr:rowOff>
    </xdr:to>
    <xdr:pic>
      <xdr:nvPicPr>
        <xdr:cNvPr id="4" name="Image 3" descr="CCAC-Blanc"/>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83469" y="1"/>
          <a:ext cx="3119438" cy="10838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11905</xdr:rowOff>
    </xdr:from>
    <xdr:to>
      <xdr:col>1</xdr:col>
      <xdr:colOff>718396</xdr:colOff>
      <xdr:row>5</xdr:row>
      <xdr:rowOff>47624</xdr:rowOff>
    </xdr:to>
    <xdr:pic>
      <xdr:nvPicPr>
        <xdr:cNvPr id="2" name="Image 1" descr="CCAC-Blanc"/>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69093"/>
          <a:ext cx="3159177" cy="15120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85264</xdr:colOff>
      <xdr:row>15</xdr:row>
      <xdr:rowOff>234053</xdr:rowOff>
    </xdr:from>
    <xdr:to>
      <xdr:col>0</xdr:col>
      <xdr:colOff>507591</xdr:colOff>
      <xdr:row>16</xdr:row>
      <xdr:rowOff>317169</xdr:rowOff>
    </xdr:to>
    <xdr:pic>
      <xdr:nvPicPr>
        <xdr:cNvPr id="4" name="Image 3" descr="Résultat de recherche d'images pour &quot;panneau attention&quot;"/>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264" y="6699147"/>
          <a:ext cx="422327" cy="380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mmun/CCAC/ADMINISTRATION/TAXE%20DE%20SEJOUR/REGISTRE%20ET%20DECLARATION%20TAXE%20SEJOUR%20FIXE%20HEBERGEMENTS%20CLASS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s-collectivite"/>
      <sheetName val="Donnees"/>
      <sheetName val="REGISTRE MENSUEL"/>
      <sheetName val="DECLARATION DE PERIODE"/>
    </sheetNames>
    <sheetDataSet>
      <sheetData sheetId="0">
        <row r="2">
          <cell r="D2" t="str">
            <v>Communauté de Communes de l'Argonne Champenoise</v>
          </cell>
        </row>
      </sheetData>
      <sheetData sheetId="1"/>
      <sheetData sheetId="2"/>
      <sheetData sheetId="3"/>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cclmhd.taxesejour.f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J17"/>
  <sheetViews>
    <sheetView workbookViewId="0">
      <selection activeCell="E14" sqref="E14"/>
    </sheetView>
  </sheetViews>
  <sheetFormatPr baseColWidth="10" defaultRowHeight="15.75"/>
  <cols>
    <col min="1" max="1" width="28" customWidth="1"/>
    <col min="2" max="2" width="2.875" customWidth="1"/>
    <col min="3" max="3" width="42.875" customWidth="1"/>
    <col min="4" max="4" width="1.375" customWidth="1"/>
    <col min="10" max="10" width="4.875" customWidth="1"/>
  </cols>
  <sheetData>
    <row r="1" spans="1:10">
      <c r="J1" s="22"/>
    </row>
    <row r="2" spans="1:10">
      <c r="A2" s="11"/>
      <c r="B2" s="11"/>
      <c r="C2" s="12"/>
      <c r="D2" s="11"/>
      <c r="E2" s="11"/>
      <c r="F2" s="11"/>
      <c r="G2" s="11"/>
      <c r="H2" s="11"/>
      <c r="I2" s="11"/>
      <c r="J2" s="11"/>
    </row>
    <row r="3" spans="1:10" ht="33" customHeight="1">
      <c r="A3" s="225" t="s">
        <v>41</v>
      </c>
      <c r="B3" s="11"/>
      <c r="C3" s="31" t="s">
        <v>46</v>
      </c>
      <c r="D3" s="32"/>
      <c r="E3" s="223" t="s">
        <v>53</v>
      </c>
      <c r="F3" s="223"/>
      <c r="G3" s="223"/>
      <c r="H3" s="223"/>
      <c r="I3" s="224"/>
      <c r="J3" s="11"/>
    </row>
    <row r="4" spans="1:10" ht="11.1" customHeight="1">
      <c r="A4" s="225"/>
      <c r="B4" s="11"/>
      <c r="C4" s="13"/>
      <c r="D4" s="11"/>
      <c r="E4" s="11"/>
      <c r="F4" s="11"/>
      <c r="G4" s="11"/>
      <c r="H4" s="11"/>
      <c r="I4" s="11"/>
      <c r="J4" s="11"/>
    </row>
    <row r="5" spans="1:10" ht="18.75">
      <c r="A5" s="225"/>
      <c r="B5" s="11"/>
      <c r="C5" s="14" t="s">
        <v>45</v>
      </c>
      <c r="D5" s="15"/>
      <c r="E5" s="226" t="s">
        <v>52</v>
      </c>
      <c r="F5" s="227"/>
      <c r="G5" s="227"/>
      <c r="H5" s="227"/>
      <c r="I5" s="228"/>
      <c r="J5" s="11"/>
    </row>
    <row r="6" spans="1:10" ht="9.9499999999999993" customHeight="1">
      <c r="A6" s="225"/>
      <c r="B6" s="11"/>
      <c r="C6" s="13"/>
      <c r="D6" s="11"/>
      <c r="E6" s="11"/>
      <c r="F6" s="11"/>
      <c r="G6" s="11"/>
      <c r="H6" s="11"/>
      <c r="I6" s="11"/>
      <c r="J6" s="11"/>
    </row>
    <row r="7" spans="1:10" ht="18.75" hidden="1">
      <c r="A7" s="225"/>
      <c r="B7" s="11"/>
      <c r="C7" s="16" t="s">
        <v>44</v>
      </c>
      <c r="D7" s="17"/>
      <c r="E7" s="229"/>
      <c r="F7" s="229"/>
      <c r="G7" s="229"/>
      <c r="H7" s="229"/>
      <c r="I7" s="230"/>
      <c r="J7" s="11"/>
    </row>
    <row r="8" spans="1:10" ht="18.75" hidden="1">
      <c r="A8" s="225"/>
      <c r="B8" s="11"/>
      <c r="C8" s="18"/>
      <c r="D8" s="19"/>
      <c r="E8" s="231"/>
      <c r="F8" s="231"/>
      <c r="G8" s="231"/>
      <c r="H8" s="231"/>
      <c r="I8" s="232"/>
      <c r="J8" s="11"/>
    </row>
    <row r="9" spans="1:10" ht="20.100000000000001" hidden="1" customHeight="1">
      <c r="A9" s="225"/>
      <c r="B9" s="11"/>
      <c r="C9" s="20"/>
      <c r="D9" s="21"/>
      <c r="E9" s="233"/>
      <c r="F9" s="233"/>
      <c r="G9" s="233"/>
      <c r="H9" s="233"/>
      <c r="I9" s="234"/>
      <c r="J9" s="11"/>
    </row>
    <row r="10" spans="1:10" ht="12" hidden="1" customHeight="1">
      <c r="A10" s="35"/>
      <c r="B10" s="19"/>
      <c r="C10" s="36"/>
      <c r="D10" s="21"/>
      <c r="E10" s="33"/>
      <c r="F10" s="34"/>
      <c r="G10" s="34"/>
      <c r="H10" s="34"/>
      <c r="I10" s="34"/>
      <c r="J10" s="19"/>
    </row>
    <row r="11" spans="1:10" ht="18.95" customHeight="1">
      <c r="A11" s="30"/>
      <c r="B11" s="11"/>
      <c r="C11" s="14" t="s">
        <v>20</v>
      </c>
      <c r="D11" s="15"/>
      <c r="E11" s="23">
        <v>2</v>
      </c>
      <c r="F11" s="11" t="s">
        <v>7</v>
      </c>
      <c r="G11" s="11"/>
      <c r="H11" s="11"/>
      <c r="I11" s="11"/>
      <c r="J11" s="11"/>
    </row>
    <row r="12" spans="1:10" ht="9.9499999999999993" customHeight="1">
      <c r="A12" s="30"/>
      <c r="B12" s="11"/>
      <c r="C12" s="13"/>
      <c r="D12" s="11"/>
      <c r="E12" s="11"/>
      <c r="F12" s="11"/>
      <c r="G12" s="11"/>
      <c r="H12" s="11"/>
      <c r="I12" s="11"/>
      <c r="J12" s="11"/>
    </row>
    <row r="13" spans="1:10" ht="18.95" customHeight="1">
      <c r="A13" s="30"/>
      <c r="B13" s="11"/>
      <c r="C13" s="14" t="s">
        <v>48</v>
      </c>
      <c r="D13" s="15"/>
      <c r="E13" s="24">
        <v>1.5</v>
      </c>
      <c r="F13" s="11" t="s">
        <v>8</v>
      </c>
      <c r="G13" s="11"/>
      <c r="H13" s="11"/>
      <c r="I13" s="11"/>
      <c r="J13" s="11"/>
    </row>
    <row r="14" spans="1:10" ht="11.1" customHeight="1">
      <c r="A14" s="30"/>
      <c r="B14" s="11"/>
      <c r="C14" s="13"/>
      <c r="D14" s="11"/>
      <c r="E14" s="11"/>
      <c r="F14" s="11"/>
      <c r="G14" s="11"/>
      <c r="H14" s="11"/>
      <c r="I14" s="11"/>
      <c r="J14" s="11"/>
    </row>
    <row r="15" spans="1:10" ht="21">
      <c r="A15" s="30"/>
      <c r="B15" s="30"/>
      <c r="C15" s="30"/>
      <c r="D15" s="30"/>
      <c r="E15" s="30"/>
      <c r="F15" s="30"/>
      <c r="G15" s="30"/>
      <c r="H15" s="30"/>
      <c r="I15" s="30"/>
      <c r="J15" s="30"/>
    </row>
    <row r="16" spans="1:10" ht="9.9499999999999993" customHeight="1">
      <c r="A16" s="30"/>
      <c r="B16" s="11"/>
      <c r="C16" s="13"/>
      <c r="D16" s="11"/>
      <c r="E16" s="11"/>
      <c r="F16" s="11"/>
      <c r="G16" s="11"/>
      <c r="H16" s="11"/>
      <c r="I16" s="11"/>
      <c r="J16" s="11"/>
    </row>
    <row r="17" spans="1:10" ht="11.1" customHeight="1">
      <c r="A17" s="11"/>
      <c r="B17" s="11"/>
      <c r="C17" s="12"/>
      <c r="D17" s="11"/>
      <c r="E17" s="11"/>
      <c r="F17" s="11"/>
      <c r="G17" s="11"/>
      <c r="H17" s="11"/>
      <c r="I17" s="11"/>
      <c r="J17" s="11"/>
    </row>
  </sheetData>
  <sheetProtection sheet="1" objects="1" scenarios="1"/>
  <mergeCells count="6">
    <mergeCell ref="E3:I3"/>
    <mergeCell ref="A3:A9"/>
    <mergeCell ref="E5:I5"/>
    <mergeCell ref="E7:I7"/>
    <mergeCell ref="E8:I8"/>
    <mergeCell ref="E9:I9"/>
  </mergeCells>
  <hyperlinks>
    <hyperlink ref="E5"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37:A49"/>
  <sheetViews>
    <sheetView topLeftCell="A19" workbookViewId="0">
      <selection activeCell="E50" sqref="E50"/>
    </sheetView>
  </sheetViews>
  <sheetFormatPr baseColWidth="10" defaultRowHeight="15.75"/>
  <cols>
    <col min="1" max="1" width="46.5" customWidth="1"/>
  </cols>
  <sheetData>
    <row r="37" spans="1:1">
      <c r="A37" s="25" t="s">
        <v>21</v>
      </c>
    </row>
    <row r="38" spans="1:1">
      <c r="A38" s="26" t="s">
        <v>22</v>
      </c>
    </row>
    <row r="39" spans="1:1">
      <c r="A39" s="26" t="s">
        <v>23</v>
      </c>
    </row>
    <row r="40" spans="1:1">
      <c r="A40" s="26" t="s">
        <v>24</v>
      </c>
    </row>
    <row r="41" spans="1:1">
      <c r="A41" s="26" t="s">
        <v>25</v>
      </c>
    </row>
    <row r="42" spans="1:1">
      <c r="A42" s="26" t="s">
        <v>26</v>
      </c>
    </row>
    <row r="43" spans="1:1">
      <c r="A43" s="26" t="s">
        <v>27</v>
      </c>
    </row>
    <row r="44" spans="1:1">
      <c r="A44" s="26" t="s">
        <v>28</v>
      </c>
    </row>
    <row r="45" spans="1:1">
      <c r="A45" s="26" t="s">
        <v>29</v>
      </c>
    </row>
    <row r="46" spans="1:1">
      <c r="A46" s="26" t="s">
        <v>30</v>
      </c>
    </row>
    <row r="47" spans="1:1">
      <c r="A47" s="26" t="s">
        <v>31</v>
      </c>
    </row>
    <row r="48" spans="1:1">
      <c r="A48" s="26" t="s">
        <v>32</v>
      </c>
    </row>
    <row r="49" spans="1:1">
      <c r="A49" s="26" t="s">
        <v>33</v>
      </c>
    </row>
  </sheetData>
  <sheetProtection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
  <sheetViews>
    <sheetView workbookViewId="0">
      <selection activeCell="E32" sqref="E32"/>
    </sheetView>
  </sheetViews>
  <sheetFormatPr baseColWidth="10" defaultRowHeight="12.75"/>
  <cols>
    <col min="1" max="1" width="24" style="45" customWidth="1"/>
    <col min="2" max="2" width="20" style="45" customWidth="1"/>
    <col min="3" max="3" width="26.125" style="45" customWidth="1"/>
    <col min="4" max="4" width="25.125" style="45" customWidth="1"/>
    <col min="5" max="16384" width="11" style="45"/>
  </cols>
  <sheetData>
    <row r="1" spans="1:9">
      <c r="A1" s="44"/>
      <c r="B1" s="44"/>
      <c r="C1" s="44"/>
      <c r="D1" s="44"/>
      <c r="E1" s="44"/>
      <c r="F1" s="44"/>
      <c r="G1" s="44"/>
      <c r="H1" s="44"/>
      <c r="I1" s="44"/>
    </row>
    <row r="2" spans="1:9" ht="18.95" customHeight="1">
      <c r="A2" s="240" t="s">
        <v>41</v>
      </c>
      <c r="B2" s="46" t="s">
        <v>72</v>
      </c>
      <c r="C2" s="47"/>
      <c r="D2" s="241" t="s">
        <v>73</v>
      </c>
      <c r="E2" s="241"/>
      <c r="F2" s="241"/>
      <c r="G2" s="241"/>
      <c r="H2" s="242"/>
      <c r="I2" s="44"/>
    </row>
    <row r="3" spans="1:9" ht="14.1" customHeight="1">
      <c r="A3" s="240"/>
      <c r="B3" s="44"/>
      <c r="C3" s="44"/>
      <c r="D3" s="44"/>
      <c r="E3" s="44"/>
      <c r="F3" s="44"/>
      <c r="G3" s="44"/>
      <c r="H3" s="44"/>
      <c r="I3" s="44"/>
    </row>
    <row r="4" spans="1:9" ht="18.95" customHeight="1">
      <c r="A4" s="240"/>
      <c r="B4" s="46" t="s">
        <v>74</v>
      </c>
      <c r="C4" s="47"/>
      <c r="D4" s="241" t="s">
        <v>75</v>
      </c>
      <c r="E4" s="241"/>
      <c r="F4" s="241"/>
      <c r="G4" s="241"/>
      <c r="H4" s="242"/>
      <c r="I4" s="44"/>
    </row>
    <row r="5" spans="1:9" ht="14.1" customHeight="1">
      <c r="A5" s="240"/>
      <c r="B5" s="44"/>
      <c r="C5" s="44"/>
      <c r="D5" s="44"/>
      <c r="E5" s="44"/>
      <c r="F5" s="44"/>
      <c r="G5" s="44"/>
      <c r="H5" s="44"/>
      <c r="I5" s="44"/>
    </row>
    <row r="6" spans="1:9">
      <c r="A6" s="240"/>
      <c r="B6" s="44"/>
      <c r="C6" s="44"/>
      <c r="D6" s="44"/>
      <c r="E6" s="44"/>
      <c r="F6" s="44"/>
      <c r="G6" s="44"/>
      <c r="H6" s="44"/>
      <c r="I6" s="44"/>
    </row>
    <row r="7" spans="1:9" ht="45" customHeight="1">
      <c r="A7" s="240"/>
      <c r="B7" s="237" t="s">
        <v>76</v>
      </c>
      <c r="C7" s="238"/>
      <c r="D7" s="239"/>
      <c r="E7" s="44"/>
      <c r="F7" s="44"/>
      <c r="G7" s="44"/>
      <c r="H7" s="44"/>
      <c r="I7" s="44"/>
    </row>
    <row r="8" spans="1:9" ht="45" customHeight="1">
      <c r="A8" s="82"/>
      <c r="B8" s="237" t="s">
        <v>106</v>
      </c>
      <c r="C8" s="238"/>
      <c r="D8" s="239"/>
      <c r="E8" s="44"/>
      <c r="F8" s="44"/>
      <c r="G8" s="44"/>
      <c r="H8" s="44"/>
      <c r="I8" s="44"/>
    </row>
    <row r="9" spans="1:9" ht="26.25" customHeight="1">
      <c r="A9" s="44"/>
      <c r="B9" s="243" t="s">
        <v>104</v>
      </c>
      <c r="C9" s="244"/>
      <c r="D9" s="83">
        <v>2.5000000000000001E-2</v>
      </c>
      <c r="E9" s="44"/>
      <c r="F9" s="44"/>
      <c r="G9" s="44"/>
      <c r="H9" s="44"/>
      <c r="I9" s="44"/>
    </row>
    <row r="10" spans="1:9" ht="43.5" customHeight="1">
      <c r="A10" s="44"/>
      <c r="B10" s="235" t="s">
        <v>105</v>
      </c>
      <c r="C10" s="236"/>
      <c r="D10" s="199">
        <v>2.25</v>
      </c>
      <c r="E10" s="44"/>
      <c r="F10" s="44"/>
      <c r="G10" s="44"/>
      <c r="H10" s="44"/>
      <c r="I10" s="44"/>
    </row>
    <row r="11" spans="1:9">
      <c r="A11" s="44"/>
      <c r="B11" s="44"/>
      <c r="C11" s="44"/>
      <c r="D11" s="44"/>
      <c r="E11" s="44"/>
      <c r="F11" s="44"/>
      <c r="G11" s="44"/>
      <c r="H11" s="44"/>
      <c r="I11" s="44"/>
    </row>
    <row r="12" spans="1:9">
      <c r="A12" s="48"/>
    </row>
    <row r="14" spans="1:9">
      <c r="D14" s="222"/>
    </row>
  </sheetData>
  <sheetProtection sheet="1" objects="1" scenarios="1"/>
  <mergeCells count="7">
    <mergeCell ref="B10:C10"/>
    <mergeCell ref="B8:D8"/>
    <mergeCell ref="A2:A7"/>
    <mergeCell ref="D2:H2"/>
    <mergeCell ref="D4:H4"/>
    <mergeCell ref="B7:D7"/>
    <mergeCell ref="B9:C9"/>
  </mergeCells>
  <pageMargins left="0.7" right="0.22" top="0.75" bottom="0.75" header="0.3" footer="0.3"/>
  <pageSetup paperSize="9" scale="5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U73"/>
  <sheetViews>
    <sheetView view="pageLayout" topLeftCell="A16" zoomScale="70" zoomScaleNormal="80" zoomScalePageLayoutView="70" workbookViewId="0">
      <selection activeCell="K5" sqref="K5"/>
    </sheetView>
  </sheetViews>
  <sheetFormatPr baseColWidth="10" defaultRowHeight="15.75"/>
  <cols>
    <col min="1" max="1" width="7" customWidth="1"/>
    <col min="2" max="2" width="4.625" customWidth="1"/>
    <col min="3" max="3" width="31.5" customWidth="1"/>
    <col min="4" max="4" width="17.75" customWidth="1"/>
    <col min="5" max="5" width="18.75" customWidth="1"/>
    <col min="6" max="6" width="16.875" customWidth="1"/>
    <col min="7" max="7" width="15.125" customWidth="1"/>
    <col min="8" max="8" width="25" customWidth="1"/>
    <col min="9" max="9" width="16" customWidth="1"/>
    <col min="10" max="10" width="21.5" customWidth="1"/>
    <col min="11" max="11" width="17" customWidth="1"/>
    <col min="12" max="12" width="19.125" customWidth="1"/>
    <col min="13" max="13" width="23.5" customWidth="1"/>
    <col min="14" max="14" width="21.625" customWidth="1"/>
    <col min="15" max="15" width="23.375" customWidth="1"/>
    <col min="16" max="16" width="3.875" customWidth="1"/>
    <col min="17" max="17" width="13" customWidth="1"/>
    <col min="18" max="18" width="7.625" customWidth="1"/>
    <col min="19" max="19" width="10.875" customWidth="1"/>
    <col min="20" max="20" width="13.875" customWidth="1"/>
    <col min="21" max="21" width="19.375" customWidth="1"/>
    <col min="22" max="22" width="3" customWidth="1"/>
  </cols>
  <sheetData>
    <row r="1" spans="1:18" ht="25.5" customHeight="1">
      <c r="A1" s="253"/>
      <c r="B1" s="7"/>
      <c r="D1" s="37"/>
      <c r="E1" s="271" t="s">
        <v>127</v>
      </c>
      <c r="F1" s="271"/>
      <c r="G1" s="271"/>
      <c r="H1" s="271"/>
      <c r="I1" s="271"/>
      <c r="J1" s="271"/>
      <c r="K1" s="271"/>
      <c r="L1" s="271"/>
      <c r="M1" s="271"/>
      <c r="N1" s="271"/>
      <c r="O1" s="271"/>
      <c r="P1" s="7"/>
      <c r="Q1" s="7"/>
      <c r="R1" s="7"/>
    </row>
    <row r="2" spans="1:18" ht="24.75" customHeight="1">
      <c r="A2" s="253"/>
      <c r="E2" s="273" t="s">
        <v>73</v>
      </c>
      <c r="F2" s="273"/>
      <c r="G2" s="273"/>
      <c r="H2" s="273"/>
      <c r="I2" s="273"/>
      <c r="J2" s="273"/>
      <c r="K2" s="273"/>
      <c r="L2" s="273"/>
      <c r="M2" s="273"/>
      <c r="N2" s="273"/>
      <c r="O2" s="273"/>
      <c r="R2" s="253"/>
    </row>
    <row r="3" spans="1:18" s="2" customFormat="1" ht="26.25">
      <c r="A3" s="253"/>
      <c r="E3" s="38" t="s">
        <v>107</v>
      </c>
      <c r="F3" s="38"/>
      <c r="G3" s="38"/>
      <c r="H3" s="38"/>
      <c r="I3" s="38"/>
      <c r="J3" s="274" t="s">
        <v>49</v>
      </c>
      <c r="K3" s="274"/>
      <c r="L3" s="115"/>
      <c r="M3" s="276" t="s">
        <v>111</v>
      </c>
      <c r="N3" s="276"/>
      <c r="O3" s="276"/>
      <c r="P3" s="39"/>
      <c r="R3" s="253"/>
    </row>
    <row r="4" spans="1:18" s="2" customFormat="1" ht="26.25">
      <c r="A4" s="253"/>
      <c r="E4" s="38"/>
      <c r="F4" s="38"/>
      <c r="G4" s="38"/>
      <c r="H4" s="38"/>
      <c r="I4" s="38"/>
      <c r="J4" s="38"/>
      <c r="K4" s="115"/>
      <c r="L4" s="115"/>
      <c r="M4" s="117"/>
      <c r="N4" s="117"/>
      <c r="O4" s="117"/>
      <c r="P4" s="39"/>
      <c r="R4" s="253"/>
    </row>
    <row r="5" spans="1:18" ht="28.5">
      <c r="A5" s="253"/>
      <c r="C5" s="8"/>
      <c r="D5" s="8"/>
      <c r="E5" s="113" t="s">
        <v>37</v>
      </c>
      <c r="F5" s="272" t="s">
        <v>22</v>
      </c>
      <c r="G5" s="272"/>
      <c r="H5" s="205" t="s">
        <v>122</v>
      </c>
      <c r="I5" s="205"/>
      <c r="J5" s="114" t="s">
        <v>6</v>
      </c>
      <c r="K5" s="116">
        <v>2020</v>
      </c>
      <c r="M5" s="205" t="s">
        <v>122</v>
      </c>
      <c r="R5" s="253"/>
    </row>
    <row r="6" spans="1:18" ht="48" customHeight="1">
      <c r="A6" s="253"/>
      <c r="C6" s="275" t="s">
        <v>108</v>
      </c>
      <c r="D6" s="275"/>
      <c r="E6" s="275"/>
      <c r="F6" s="275"/>
      <c r="G6" s="275"/>
      <c r="H6" s="275"/>
      <c r="I6" s="275"/>
      <c r="J6" s="275"/>
      <c r="K6" s="275"/>
      <c r="L6" s="275"/>
      <c r="M6" s="275"/>
      <c r="N6" s="275"/>
      <c r="O6" s="275"/>
      <c r="P6" s="1"/>
      <c r="Q6" s="1"/>
      <c r="R6" s="253"/>
    </row>
    <row r="7" spans="1:18" ht="13.5" customHeight="1">
      <c r="A7" s="253"/>
      <c r="C7" s="10"/>
      <c r="D7" s="4"/>
      <c r="H7" s="9"/>
      <c r="I7" s="9"/>
      <c r="J7" s="9"/>
      <c r="K7" s="9"/>
      <c r="L7" s="9"/>
      <c r="M7" s="9"/>
      <c r="N7" s="9"/>
      <c r="O7" s="9"/>
      <c r="R7" s="253"/>
    </row>
    <row r="8" spans="1:18" ht="25.5" customHeight="1">
      <c r="A8" s="253"/>
      <c r="D8" s="54" t="s">
        <v>79</v>
      </c>
      <c r="H8" s="9"/>
      <c r="I8" s="9"/>
      <c r="J8" s="9"/>
      <c r="K8" s="9"/>
      <c r="L8" s="9"/>
      <c r="M8" s="9"/>
      <c r="N8" s="9"/>
      <c r="O8" s="9"/>
      <c r="R8" s="253"/>
    </row>
    <row r="9" spans="1:18" ht="25.5" customHeight="1">
      <c r="A9" s="253"/>
      <c r="D9" s="94" t="s">
        <v>80</v>
      </c>
      <c r="E9" s="278" t="s">
        <v>81</v>
      </c>
      <c r="F9" s="278"/>
      <c r="G9" s="278"/>
      <c r="H9" s="278"/>
      <c r="I9" s="278"/>
      <c r="J9" s="249" t="s">
        <v>82</v>
      </c>
      <c r="K9" s="249"/>
      <c r="L9" s="267" t="s">
        <v>83</v>
      </c>
      <c r="M9" s="268"/>
      <c r="O9" s="9"/>
      <c r="R9" s="253"/>
    </row>
    <row r="10" spans="1:18" ht="25.5" customHeight="1">
      <c r="A10" s="253"/>
      <c r="D10" s="94" t="s">
        <v>84</v>
      </c>
      <c r="E10" s="278" t="s">
        <v>85</v>
      </c>
      <c r="F10" s="278"/>
      <c r="G10" s="278"/>
      <c r="H10" s="278"/>
      <c r="I10" s="278"/>
      <c r="J10" s="249" t="s">
        <v>82</v>
      </c>
      <c r="K10" s="249"/>
      <c r="L10" s="267" t="s">
        <v>86</v>
      </c>
      <c r="M10" s="268"/>
      <c r="O10" s="9"/>
      <c r="R10" s="253"/>
    </row>
    <row r="11" spans="1:18" s="5" customFormat="1" ht="23.25">
      <c r="A11" s="253"/>
      <c r="D11" s="94" t="s">
        <v>87</v>
      </c>
      <c r="E11" s="278" t="s">
        <v>88</v>
      </c>
      <c r="F11" s="278"/>
      <c r="G11" s="278"/>
      <c r="H11" s="278"/>
      <c r="I11" s="278"/>
      <c r="J11" s="249" t="s">
        <v>82</v>
      </c>
      <c r="K11" s="249"/>
      <c r="L11" s="267" t="s">
        <v>89</v>
      </c>
      <c r="M11" s="268"/>
      <c r="O11" s="84"/>
      <c r="R11" s="253"/>
    </row>
    <row r="12" spans="1:18" s="5" customFormat="1">
      <c r="A12" s="253"/>
      <c r="C12" s="250"/>
      <c r="D12" s="250"/>
      <c r="E12" s="250"/>
      <c r="F12" s="250"/>
      <c r="G12" s="250"/>
      <c r="H12" s="250"/>
      <c r="I12" s="250"/>
      <c r="J12" s="250"/>
      <c r="K12" s="250"/>
      <c r="L12" s="250"/>
      <c r="M12" s="250"/>
      <c r="N12" s="250"/>
      <c r="O12" s="250"/>
      <c r="R12" s="253"/>
    </row>
    <row r="13" spans="1:18">
      <c r="A13" s="253"/>
      <c r="C13" s="255"/>
      <c r="D13" s="250"/>
      <c r="E13" s="250"/>
      <c r="F13" s="250"/>
      <c r="G13" s="250"/>
      <c r="H13" s="250"/>
      <c r="I13" s="250"/>
      <c r="J13" s="250"/>
      <c r="K13" s="250"/>
      <c r="L13" s="250"/>
      <c r="M13" s="250"/>
      <c r="N13" s="250"/>
      <c r="O13" s="250"/>
      <c r="R13" s="253"/>
    </row>
    <row r="14" spans="1:18" ht="20.25" customHeight="1">
      <c r="A14" s="253"/>
      <c r="C14" s="250"/>
      <c r="D14" s="250"/>
      <c r="E14" s="250"/>
      <c r="F14" s="250"/>
      <c r="G14" s="250"/>
      <c r="H14" s="250"/>
      <c r="I14" s="250"/>
      <c r="J14" s="250"/>
      <c r="K14" s="250"/>
      <c r="L14" s="250"/>
      <c r="M14" s="250"/>
      <c r="N14" s="250"/>
      <c r="O14" s="250"/>
      <c r="R14" s="253"/>
    </row>
    <row r="15" spans="1:18" ht="52.5" customHeight="1">
      <c r="A15" s="253"/>
      <c r="C15" s="257" t="s">
        <v>34</v>
      </c>
      <c r="D15" s="257"/>
      <c r="E15" s="257"/>
      <c r="F15" s="200"/>
      <c r="G15" s="254"/>
      <c r="H15" s="254"/>
      <c r="I15" s="254"/>
      <c r="J15" s="87"/>
      <c r="K15" s="86" t="s">
        <v>2</v>
      </c>
      <c r="L15" s="254"/>
      <c r="M15" s="254"/>
      <c r="N15" s="254"/>
      <c r="O15" s="254"/>
      <c r="R15" s="253"/>
    </row>
    <row r="16" spans="1:18" ht="47.25" customHeight="1">
      <c r="A16" s="253"/>
      <c r="C16" s="251" t="s">
        <v>35</v>
      </c>
      <c r="D16" s="251"/>
      <c r="E16" s="251"/>
      <c r="F16" s="201"/>
      <c r="G16" s="252"/>
      <c r="H16" s="252"/>
      <c r="I16" s="252"/>
      <c r="J16" s="252"/>
      <c r="K16" s="252"/>
      <c r="L16" s="252"/>
      <c r="M16" s="252"/>
      <c r="N16" s="252"/>
      <c r="O16" s="252"/>
      <c r="R16" s="253"/>
    </row>
    <row r="17" spans="1:21" ht="45" customHeight="1">
      <c r="A17" s="253"/>
      <c r="C17" s="251" t="s">
        <v>3</v>
      </c>
      <c r="D17" s="251"/>
      <c r="E17" s="251"/>
      <c r="F17" s="202"/>
      <c r="G17" s="270"/>
      <c r="H17" s="270"/>
      <c r="I17" s="270"/>
      <c r="J17" s="270"/>
      <c r="K17" s="270"/>
      <c r="L17" s="270"/>
      <c r="M17" s="270"/>
      <c r="N17" s="270"/>
      <c r="O17" s="270"/>
      <c r="P17" s="7"/>
      <c r="Q17" s="7"/>
      <c r="R17" s="253"/>
    </row>
    <row r="18" spans="1:21" ht="26.25">
      <c r="A18" s="253"/>
      <c r="C18" s="89"/>
      <c r="D18" s="251" t="s">
        <v>4</v>
      </c>
      <c r="E18" s="251"/>
      <c r="F18" s="251"/>
      <c r="G18" s="251"/>
      <c r="H18" s="90"/>
      <c r="I18" s="91"/>
      <c r="J18" s="266" t="s">
        <v>5</v>
      </c>
      <c r="K18" s="266"/>
      <c r="L18" s="92"/>
      <c r="M18" s="203"/>
      <c r="N18" s="93"/>
      <c r="O18" s="93"/>
      <c r="P18" s="7"/>
      <c r="Q18" s="7"/>
      <c r="R18" s="253"/>
    </row>
    <row r="19" spans="1:21" ht="26.25">
      <c r="A19" s="253"/>
      <c r="C19" s="89"/>
      <c r="D19" s="251" t="s">
        <v>36</v>
      </c>
      <c r="E19" s="251"/>
      <c r="F19" s="251"/>
      <c r="G19" s="251"/>
      <c r="H19" s="256"/>
      <c r="I19" s="256"/>
      <c r="J19" s="256"/>
      <c r="K19" s="256"/>
      <c r="L19" s="256"/>
      <c r="M19" s="93"/>
      <c r="N19" s="93"/>
      <c r="O19" s="93"/>
      <c r="R19" s="253"/>
    </row>
    <row r="20" spans="1:21" ht="26.25">
      <c r="A20" s="253"/>
      <c r="C20" s="89"/>
      <c r="D20" s="88"/>
      <c r="E20" s="88"/>
      <c r="F20" s="88"/>
      <c r="G20" s="88"/>
      <c r="H20" s="88"/>
      <c r="I20" s="88"/>
      <c r="J20" s="88"/>
      <c r="K20" s="88"/>
      <c r="L20" s="88"/>
      <c r="M20" s="88"/>
      <c r="N20" s="93"/>
      <c r="O20" s="93"/>
      <c r="R20" s="253"/>
    </row>
    <row r="21" spans="1:21" ht="5.25" customHeight="1">
      <c r="A21" s="253"/>
      <c r="L21" s="22"/>
      <c r="M21" s="22"/>
      <c r="N21" s="22"/>
      <c r="O21" s="22"/>
      <c r="R21" s="253"/>
    </row>
    <row r="22" spans="1:21" ht="60" customHeight="1">
      <c r="A22" s="253"/>
      <c r="C22" s="258" t="s">
        <v>118</v>
      </c>
      <c r="D22" s="259"/>
      <c r="E22" s="259"/>
      <c r="F22" s="259"/>
      <c r="G22" s="259"/>
      <c r="H22" s="259"/>
      <c r="I22" s="259"/>
      <c r="J22" s="259"/>
      <c r="K22" s="259"/>
      <c r="L22" s="259"/>
      <c r="M22" s="260"/>
      <c r="N22" s="118">
        <f>+'information collectivité'!D9</f>
        <v>2.5000000000000001E-2</v>
      </c>
      <c r="R22" s="253"/>
    </row>
    <row r="23" spans="1:21" ht="23.25">
      <c r="A23" s="253"/>
      <c r="C23" s="95"/>
      <c r="D23" s="96"/>
      <c r="E23" s="96"/>
      <c r="F23" s="96"/>
      <c r="G23" s="96"/>
      <c r="H23" s="245" t="s">
        <v>47</v>
      </c>
      <c r="I23" s="245"/>
      <c r="J23" s="245"/>
      <c r="K23" s="245"/>
      <c r="L23" s="245"/>
      <c r="M23" s="246"/>
      <c r="N23" s="119">
        <f>+'information collectivité'!D10</f>
        <v>2.25</v>
      </c>
      <c r="R23" s="253"/>
    </row>
    <row r="24" spans="1:21" s="6" customFormat="1" ht="11.25" customHeight="1" thickBot="1">
      <c r="A24" s="253"/>
      <c r="C24" s="85"/>
      <c r="D24" s="85"/>
      <c r="E24" s="85"/>
      <c r="F24" s="85"/>
      <c r="G24" s="85"/>
      <c r="H24" s="85"/>
      <c r="I24" s="85"/>
      <c r="J24" s="85"/>
      <c r="K24" s="85"/>
      <c r="L24" s="85"/>
      <c r="M24" s="85"/>
      <c r="N24" s="85"/>
      <c r="O24" s="85"/>
      <c r="R24" s="253"/>
    </row>
    <row r="25" spans="1:21" s="41" customFormat="1" ht="26.25" customHeight="1" thickBot="1">
      <c r="A25" s="253"/>
      <c r="C25" s="141"/>
      <c r="D25" s="142"/>
      <c r="E25" s="159" t="s">
        <v>59</v>
      </c>
      <c r="F25" s="159" t="s">
        <v>60</v>
      </c>
      <c r="G25" s="159" t="s">
        <v>61</v>
      </c>
      <c r="H25" s="159" t="s">
        <v>62</v>
      </c>
      <c r="I25" s="159" t="s">
        <v>63</v>
      </c>
      <c r="J25" s="159" t="s">
        <v>64</v>
      </c>
      <c r="K25" s="159" t="s">
        <v>65</v>
      </c>
      <c r="L25" s="159" t="s">
        <v>66</v>
      </c>
      <c r="M25" s="159" t="s">
        <v>67</v>
      </c>
      <c r="N25" s="159" t="s">
        <v>68</v>
      </c>
      <c r="O25" s="160" t="s">
        <v>125</v>
      </c>
      <c r="R25" s="253"/>
    </row>
    <row r="26" spans="1:21" s="4" customFormat="1" ht="108" customHeight="1" thickBot="1">
      <c r="A26" s="253"/>
      <c r="C26" s="161" t="s">
        <v>0</v>
      </c>
      <c r="D26" s="162" t="s">
        <v>1</v>
      </c>
      <c r="E26" s="163" t="s">
        <v>57</v>
      </c>
      <c r="F26" s="163" t="s">
        <v>51</v>
      </c>
      <c r="G26" s="164" t="s">
        <v>14</v>
      </c>
      <c r="H26" s="163" t="s">
        <v>119</v>
      </c>
      <c r="I26" s="164" t="s">
        <v>38</v>
      </c>
      <c r="J26" s="164" t="s">
        <v>58</v>
      </c>
      <c r="K26" s="164" t="s">
        <v>56</v>
      </c>
      <c r="L26" s="163" t="s">
        <v>54</v>
      </c>
      <c r="M26" s="165" t="s">
        <v>55</v>
      </c>
      <c r="N26" s="162" t="s">
        <v>112</v>
      </c>
      <c r="O26" s="166" t="s">
        <v>16</v>
      </c>
      <c r="R26" s="253"/>
      <c r="T26" s="27" t="s">
        <v>42</v>
      </c>
      <c r="U26" s="28" t="s">
        <v>43</v>
      </c>
    </row>
    <row r="27" spans="1:21" s="41" customFormat="1" ht="35.25" customHeight="1">
      <c r="A27" s="253"/>
      <c r="C27" s="143"/>
      <c r="D27" s="144"/>
      <c r="E27" s="145"/>
      <c r="F27" s="145"/>
      <c r="G27" s="146" t="s">
        <v>110</v>
      </c>
      <c r="H27" s="145"/>
      <c r="I27" s="145"/>
      <c r="J27" s="145"/>
      <c r="K27" s="145"/>
      <c r="L27" s="145"/>
      <c r="M27" s="147" t="s">
        <v>69</v>
      </c>
      <c r="N27" s="148" t="s">
        <v>109</v>
      </c>
      <c r="O27" s="149" t="s">
        <v>124</v>
      </c>
      <c r="R27" s="253"/>
      <c r="T27" s="42" t="s">
        <v>42</v>
      </c>
      <c r="U27" s="43" t="s">
        <v>43</v>
      </c>
    </row>
    <row r="28" spans="1:21" ht="23.25">
      <c r="A28" s="253"/>
      <c r="C28" s="150"/>
      <c r="D28" s="132"/>
      <c r="E28" s="133"/>
      <c r="F28" s="133"/>
      <c r="G28" s="134" t="e">
        <f t="shared" ref="G28:G53" si="0">F28/E28</f>
        <v>#DIV/0!</v>
      </c>
      <c r="H28" s="133"/>
      <c r="I28" s="133"/>
      <c r="J28" s="133"/>
      <c r="K28" s="133"/>
      <c r="L28" s="133"/>
      <c r="M28" s="135" t="str">
        <f>IF((E28*H28)&lt;&gt;0, (E28*H28), "-")</f>
        <v>-</v>
      </c>
      <c r="N28" s="136" t="str">
        <f>U28</f>
        <v>-</v>
      </c>
      <c r="O28" s="151" t="str">
        <f>IF( AND(ISNUMBER(N28),ISNUMBER(M28)),  (N28*M28), "-")</f>
        <v>-</v>
      </c>
      <c r="R28" s="253"/>
      <c r="T28" s="29" t="str">
        <f>IF((H28+I28+J28+K28+L28)&lt;&gt;0, MIN($N$23, (G28/(H28+I28+J28+K28+L28))*$N$22), "-")</f>
        <v>-</v>
      </c>
      <c r="U28" s="29" t="str">
        <f t="shared" ref="U28" si="1">IF(ISNUMBER(T28), ROUND(T28,2),"-")</f>
        <v>-</v>
      </c>
    </row>
    <row r="29" spans="1:21" ht="23.25">
      <c r="A29" s="253"/>
      <c r="C29" s="150"/>
      <c r="D29" s="132"/>
      <c r="E29" s="133"/>
      <c r="F29" s="133"/>
      <c r="G29" s="134" t="e">
        <f>F29/E29</f>
        <v>#DIV/0!</v>
      </c>
      <c r="H29" s="133"/>
      <c r="I29" s="133"/>
      <c r="J29" s="133"/>
      <c r="K29" s="133"/>
      <c r="L29" s="133"/>
      <c r="M29" s="135" t="str">
        <f>IF((E29*H29)&lt;&gt;0, (E29*H29), "-")</f>
        <v>-</v>
      </c>
      <c r="N29" s="136" t="str">
        <f>U29</f>
        <v>-</v>
      </c>
      <c r="O29" s="151" t="str">
        <f>IF( AND(ISNUMBER(N29),ISNUMBER(M29)),  (N29*M29), "-")</f>
        <v>-</v>
      </c>
      <c r="R29" s="253"/>
      <c r="T29" s="29" t="str">
        <f>IF((H29+I29+J29+K29+L29)&lt;&gt;0, MIN($N$23, (G29/(H29+I29+J29+K29+L29))*$N$22), "-")</f>
        <v>-</v>
      </c>
      <c r="U29" s="29" t="str">
        <f>IF(ISNUMBER(T29), ROUND(T29,2),"-")</f>
        <v>-</v>
      </c>
    </row>
    <row r="30" spans="1:21" ht="23.25">
      <c r="A30" s="253"/>
      <c r="C30" s="150"/>
      <c r="D30" s="132"/>
      <c r="E30" s="133"/>
      <c r="F30" s="133"/>
      <c r="G30" s="134" t="e">
        <f t="shared" ref="G30:G42" si="2">F30/E30</f>
        <v>#DIV/0!</v>
      </c>
      <c r="H30" s="133"/>
      <c r="I30" s="133"/>
      <c r="J30" s="133"/>
      <c r="K30" s="133"/>
      <c r="L30" s="133"/>
      <c r="M30" s="135" t="str">
        <f t="shared" ref="M30:M42" si="3">IF((E30*H30)&lt;&gt;0, (E30*H30), "-")</f>
        <v>-</v>
      </c>
      <c r="N30" s="136" t="str">
        <f t="shared" ref="N30:N42" si="4">U30</f>
        <v>-</v>
      </c>
      <c r="O30" s="151" t="str">
        <f t="shared" ref="O30:O42" si="5">IF( AND(ISNUMBER(N30),ISNUMBER(M30)),  (N30*M30), "-")</f>
        <v>-</v>
      </c>
      <c r="R30" s="253"/>
      <c r="T30" s="29" t="str">
        <f t="shared" ref="T30:T55" si="6">IF((H30+I30+J30+K30+L30)&lt;&gt;0, MIN($N$23, (G30/(H30+I30+J30+K30+L30))*$N$22), "-")</f>
        <v>-</v>
      </c>
      <c r="U30" s="29" t="str">
        <f t="shared" ref="U30:U55" si="7">IF(ISNUMBER(T30), ROUND(T30,2),"-")</f>
        <v>-</v>
      </c>
    </row>
    <row r="31" spans="1:21" ht="23.25">
      <c r="A31" s="253"/>
      <c r="C31" s="150"/>
      <c r="D31" s="132"/>
      <c r="E31" s="133"/>
      <c r="F31" s="133"/>
      <c r="G31" s="134" t="e">
        <f t="shared" si="2"/>
        <v>#DIV/0!</v>
      </c>
      <c r="H31" s="133"/>
      <c r="I31" s="133"/>
      <c r="J31" s="133"/>
      <c r="K31" s="133"/>
      <c r="L31" s="133"/>
      <c r="M31" s="135" t="str">
        <f t="shared" si="3"/>
        <v>-</v>
      </c>
      <c r="N31" s="136" t="str">
        <f t="shared" si="4"/>
        <v>-</v>
      </c>
      <c r="O31" s="151" t="str">
        <f t="shared" si="5"/>
        <v>-</v>
      </c>
      <c r="R31" s="253"/>
      <c r="T31" s="29" t="str">
        <f t="shared" si="6"/>
        <v>-</v>
      </c>
      <c r="U31" s="29" t="str">
        <f t="shared" si="7"/>
        <v>-</v>
      </c>
    </row>
    <row r="32" spans="1:21" ht="23.25">
      <c r="A32" s="253"/>
      <c r="C32" s="150"/>
      <c r="D32" s="132"/>
      <c r="E32" s="133"/>
      <c r="F32" s="133"/>
      <c r="G32" s="134" t="e">
        <f t="shared" si="2"/>
        <v>#DIV/0!</v>
      </c>
      <c r="H32" s="133"/>
      <c r="I32" s="133"/>
      <c r="J32" s="133"/>
      <c r="K32" s="133"/>
      <c r="L32" s="133"/>
      <c r="M32" s="135" t="str">
        <f t="shared" si="3"/>
        <v>-</v>
      </c>
      <c r="N32" s="136" t="str">
        <f t="shared" si="4"/>
        <v>-</v>
      </c>
      <c r="O32" s="151" t="str">
        <f t="shared" si="5"/>
        <v>-</v>
      </c>
      <c r="R32" s="253"/>
      <c r="T32" s="29" t="str">
        <f t="shared" si="6"/>
        <v>-</v>
      </c>
      <c r="U32" s="29" t="str">
        <f t="shared" si="7"/>
        <v>-</v>
      </c>
    </row>
    <row r="33" spans="1:21" ht="23.25">
      <c r="A33" s="253"/>
      <c r="C33" s="150"/>
      <c r="D33" s="132"/>
      <c r="E33" s="133"/>
      <c r="F33" s="133"/>
      <c r="G33" s="134" t="e">
        <f t="shared" si="2"/>
        <v>#DIV/0!</v>
      </c>
      <c r="H33" s="133"/>
      <c r="I33" s="133"/>
      <c r="J33" s="133"/>
      <c r="K33" s="133"/>
      <c r="L33" s="133"/>
      <c r="M33" s="135" t="str">
        <f t="shared" si="3"/>
        <v>-</v>
      </c>
      <c r="N33" s="136" t="str">
        <f t="shared" si="4"/>
        <v>-</v>
      </c>
      <c r="O33" s="151" t="str">
        <f t="shared" si="5"/>
        <v>-</v>
      </c>
      <c r="R33" s="253"/>
      <c r="T33" s="29" t="str">
        <f t="shared" si="6"/>
        <v>-</v>
      </c>
      <c r="U33" s="29" t="str">
        <f t="shared" si="7"/>
        <v>-</v>
      </c>
    </row>
    <row r="34" spans="1:21" ht="23.25">
      <c r="A34" s="253"/>
      <c r="C34" s="150"/>
      <c r="D34" s="132"/>
      <c r="E34" s="133"/>
      <c r="F34" s="133"/>
      <c r="G34" s="134" t="e">
        <f t="shared" si="2"/>
        <v>#DIV/0!</v>
      </c>
      <c r="H34" s="133"/>
      <c r="I34" s="133"/>
      <c r="J34" s="133"/>
      <c r="K34" s="133"/>
      <c r="L34" s="133"/>
      <c r="M34" s="135" t="str">
        <f t="shared" si="3"/>
        <v>-</v>
      </c>
      <c r="N34" s="136" t="str">
        <f t="shared" si="4"/>
        <v>-</v>
      </c>
      <c r="O34" s="151" t="str">
        <f t="shared" si="5"/>
        <v>-</v>
      </c>
      <c r="R34" s="253"/>
      <c r="T34" s="29" t="str">
        <f t="shared" si="6"/>
        <v>-</v>
      </c>
      <c r="U34" s="29" t="str">
        <f t="shared" si="7"/>
        <v>-</v>
      </c>
    </row>
    <row r="35" spans="1:21" ht="23.25">
      <c r="A35" s="253"/>
      <c r="C35" s="150"/>
      <c r="D35" s="132"/>
      <c r="E35" s="133"/>
      <c r="F35" s="133"/>
      <c r="G35" s="134" t="e">
        <f t="shared" si="2"/>
        <v>#DIV/0!</v>
      </c>
      <c r="H35" s="133"/>
      <c r="I35" s="133"/>
      <c r="J35" s="133"/>
      <c r="K35" s="133"/>
      <c r="L35" s="133"/>
      <c r="M35" s="135" t="str">
        <f t="shared" si="3"/>
        <v>-</v>
      </c>
      <c r="N35" s="136" t="str">
        <f t="shared" si="4"/>
        <v>-</v>
      </c>
      <c r="O35" s="151" t="str">
        <f t="shared" si="5"/>
        <v>-</v>
      </c>
      <c r="R35" s="253"/>
      <c r="T35" s="29" t="str">
        <f t="shared" si="6"/>
        <v>-</v>
      </c>
      <c r="U35" s="29" t="str">
        <f t="shared" si="7"/>
        <v>-</v>
      </c>
    </row>
    <row r="36" spans="1:21" ht="23.25">
      <c r="A36" s="253"/>
      <c r="C36" s="150"/>
      <c r="D36" s="132"/>
      <c r="E36" s="133"/>
      <c r="F36" s="133"/>
      <c r="G36" s="134" t="e">
        <f t="shared" si="2"/>
        <v>#DIV/0!</v>
      </c>
      <c r="H36" s="133"/>
      <c r="I36" s="133"/>
      <c r="J36" s="133"/>
      <c r="K36" s="133"/>
      <c r="L36" s="133"/>
      <c r="M36" s="135" t="str">
        <f t="shared" si="3"/>
        <v>-</v>
      </c>
      <c r="N36" s="136" t="str">
        <f t="shared" si="4"/>
        <v>-</v>
      </c>
      <c r="O36" s="151" t="str">
        <f t="shared" si="5"/>
        <v>-</v>
      </c>
      <c r="R36" s="253"/>
      <c r="T36" s="29" t="str">
        <f t="shared" si="6"/>
        <v>-</v>
      </c>
      <c r="U36" s="29" t="str">
        <f t="shared" si="7"/>
        <v>-</v>
      </c>
    </row>
    <row r="37" spans="1:21" ht="23.25">
      <c r="A37" s="253"/>
      <c r="C37" s="150"/>
      <c r="D37" s="132"/>
      <c r="E37" s="133"/>
      <c r="F37" s="133"/>
      <c r="G37" s="134" t="e">
        <f t="shared" si="2"/>
        <v>#DIV/0!</v>
      </c>
      <c r="H37" s="133"/>
      <c r="I37" s="133"/>
      <c r="J37" s="133"/>
      <c r="K37" s="133"/>
      <c r="L37" s="133"/>
      <c r="M37" s="135" t="str">
        <f t="shared" si="3"/>
        <v>-</v>
      </c>
      <c r="N37" s="136" t="str">
        <f t="shared" si="4"/>
        <v>-</v>
      </c>
      <c r="O37" s="151" t="str">
        <f t="shared" si="5"/>
        <v>-</v>
      </c>
      <c r="R37" s="253"/>
      <c r="T37" s="29" t="str">
        <f t="shared" si="6"/>
        <v>-</v>
      </c>
      <c r="U37" s="29" t="str">
        <f t="shared" si="7"/>
        <v>-</v>
      </c>
    </row>
    <row r="38" spans="1:21" ht="23.25">
      <c r="A38" s="253"/>
      <c r="C38" s="150"/>
      <c r="D38" s="132"/>
      <c r="E38" s="133"/>
      <c r="F38" s="133"/>
      <c r="G38" s="134" t="e">
        <f t="shared" si="2"/>
        <v>#DIV/0!</v>
      </c>
      <c r="H38" s="133"/>
      <c r="I38" s="133"/>
      <c r="J38" s="133"/>
      <c r="K38" s="133"/>
      <c r="L38" s="133"/>
      <c r="M38" s="135" t="str">
        <f t="shared" si="3"/>
        <v>-</v>
      </c>
      <c r="N38" s="136" t="str">
        <f t="shared" si="4"/>
        <v>-</v>
      </c>
      <c r="O38" s="151" t="str">
        <f t="shared" si="5"/>
        <v>-</v>
      </c>
      <c r="R38" s="253"/>
      <c r="T38" s="29" t="str">
        <f t="shared" si="6"/>
        <v>-</v>
      </c>
      <c r="U38" s="29" t="str">
        <f t="shared" si="7"/>
        <v>-</v>
      </c>
    </row>
    <row r="39" spans="1:21" ht="23.25">
      <c r="A39" s="253"/>
      <c r="C39" s="150"/>
      <c r="D39" s="132"/>
      <c r="E39" s="133"/>
      <c r="F39" s="133"/>
      <c r="G39" s="134" t="e">
        <f t="shared" si="2"/>
        <v>#DIV/0!</v>
      </c>
      <c r="H39" s="133"/>
      <c r="I39" s="133"/>
      <c r="J39" s="133"/>
      <c r="K39" s="133"/>
      <c r="L39" s="133"/>
      <c r="M39" s="135" t="str">
        <f t="shared" si="3"/>
        <v>-</v>
      </c>
      <c r="N39" s="136" t="str">
        <f t="shared" si="4"/>
        <v>-</v>
      </c>
      <c r="O39" s="151" t="str">
        <f t="shared" si="5"/>
        <v>-</v>
      </c>
      <c r="R39" s="253"/>
      <c r="T39" s="29" t="str">
        <f t="shared" si="6"/>
        <v>-</v>
      </c>
      <c r="U39" s="29" t="str">
        <f t="shared" si="7"/>
        <v>-</v>
      </c>
    </row>
    <row r="40" spans="1:21" ht="23.25">
      <c r="A40" s="253"/>
      <c r="C40" s="150"/>
      <c r="D40" s="132"/>
      <c r="E40" s="133"/>
      <c r="F40" s="133"/>
      <c r="G40" s="134" t="e">
        <f t="shared" si="2"/>
        <v>#DIV/0!</v>
      </c>
      <c r="H40" s="133"/>
      <c r="I40" s="133"/>
      <c r="J40" s="133"/>
      <c r="K40" s="133"/>
      <c r="L40" s="133"/>
      <c r="M40" s="135" t="str">
        <f t="shared" si="3"/>
        <v>-</v>
      </c>
      <c r="N40" s="136" t="str">
        <f t="shared" si="4"/>
        <v>-</v>
      </c>
      <c r="O40" s="151" t="str">
        <f t="shared" si="5"/>
        <v>-</v>
      </c>
      <c r="R40" s="253"/>
      <c r="T40" s="29" t="str">
        <f t="shared" si="6"/>
        <v>-</v>
      </c>
      <c r="U40" s="29" t="str">
        <f t="shared" si="7"/>
        <v>-</v>
      </c>
    </row>
    <row r="41" spans="1:21" ht="23.25">
      <c r="A41" s="253"/>
      <c r="C41" s="150"/>
      <c r="D41" s="132"/>
      <c r="E41" s="133"/>
      <c r="F41" s="133"/>
      <c r="G41" s="134" t="e">
        <f t="shared" si="2"/>
        <v>#DIV/0!</v>
      </c>
      <c r="H41" s="133"/>
      <c r="I41" s="133"/>
      <c r="J41" s="133"/>
      <c r="K41" s="133"/>
      <c r="L41" s="133"/>
      <c r="M41" s="135" t="str">
        <f t="shared" si="3"/>
        <v>-</v>
      </c>
      <c r="N41" s="136" t="str">
        <f t="shared" si="4"/>
        <v>-</v>
      </c>
      <c r="O41" s="151" t="str">
        <f t="shared" si="5"/>
        <v>-</v>
      </c>
      <c r="R41" s="253"/>
      <c r="T41" s="29" t="str">
        <f t="shared" si="6"/>
        <v>-</v>
      </c>
      <c r="U41" s="29" t="str">
        <f t="shared" si="7"/>
        <v>-</v>
      </c>
    </row>
    <row r="42" spans="1:21" ht="23.25">
      <c r="A42" s="253"/>
      <c r="C42" s="150"/>
      <c r="D42" s="132"/>
      <c r="E42" s="133"/>
      <c r="F42" s="133"/>
      <c r="G42" s="134" t="e">
        <f t="shared" si="2"/>
        <v>#DIV/0!</v>
      </c>
      <c r="H42" s="133"/>
      <c r="I42" s="133"/>
      <c r="J42" s="133"/>
      <c r="K42" s="133"/>
      <c r="L42" s="133"/>
      <c r="M42" s="135" t="str">
        <f t="shared" si="3"/>
        <v>-</v>
      </c>
      <c r="N42" s="136" t="str">
        <f t="shared" si="4"/>
        <v>-</v>
      </c>
      <c r="O42" s="151" t="str">
        <f t="shared" si="5"/>
        <v>-</v>
      </c>
      <c r="R42" s="253"/>
      <c r="T42" s="29" t="str">
        <f t="shared" si="6"/>
        <v>-</v>
      </c>
      <c r="U42" s="29" t="str">
        <f t="shared" si="7"/>
        <v>-</v>
      </c>
    </row>
    <row r="43" spans="1:21" ht="23.25">
      <c r="A43" s="253"/>
      <c r="C43" s="150"/>
      <c r="D43" s="132"/>
      <c r="E43" s="133"/>
      <c r="F43" s="133"/>
      <c r="G43" s="134" t="e">
        <f>F43/E43</f>
        <v>#DIV/0!</v>
      </c>
      <c r="H43" s="133"/>
      <c r="I43" s="133"/>
      <c r="J43" s="133"/>
      <c r="K43" s="133"/>
      <c r="L43" s="133"/>
      <c r="M43" s="135" t="str">
        <f t="shared" ref="M43:M55" si="8">IF((E43*H43)&lt;&gt;0, (E43*H43), "-")</f>
        <v>-</v>
      </c>
      <c r="N43" s="136" t="str">
        <f>U43</f>
        <v>-</v>
      </c>
      <c r="O43" s="151" t="str">
        <f>IF( AND(ISNUMBER(N43),ISNUMBER(M43)),  (N43*M43), "-")</f>
        <v>-</v>
      </c>
      <c r="R43" s="253"/>
      <c r="T43" s="29" t="str">
        <f t="shared" si="6"/>
        <v>-</v>
      </c>
      <c r="U43" s="29" t="str">
        <f t="shared" si="7"/>
        <v>-</v>
      </c>
    </row>
    <row r="44" spans="1:21" ht="23.25">
      <c r="A44" s="253"/>
      <c r="C44" s="150"/>
      <c r="D44" s="132"/>
      <c r="E44" s="133"/>
      <c r="F44" s="133"/>
      <c r="G44" s="134" t="e">
        <f>F44/E44</f>
        <v>#DIV/0!</v>
      </c>
      <c r="H44" s="133"/>
      <c r="I44" s="133"/>
      <c r="J44" s="133"/>
      <c r="K44" s="133"/>
      <c r="L44" s="133"/>
      <c r="M44" s="135" t="str">
        <f t="shared" si="8"/>
        <v>-</v>
      </c>
      <c r="N44" s="136" t="str">
        <f>U44</f>
        <v>-</v>
      </c>
      <c r="O44" s="151" t="str">
        <f>IF( AND(ISNUMBER(N44),ISNUMBER(M44)),  (N44*M44), "-")</f>
        <v>-</v>
      </c>
      <c r="R44" s="253"/>
      <c r="T44" s="29" t="str">
        <f t="shared" si="6"/>
        <v>-</v>
      </c>
      <c r="U44" s="29" t="str">
        <f t="shared" si="7"/>
        <v>-</v>
      </c>
    </row>
    <row r="45" spans="1:21" ht="23.25">
      <c r="A45" s="253"/>
      <c r="C45" s="150"/>
      <c r="D45" s="132"/>
      <c r="E45" s="133"/>
      <c r="F45" s="133"/>
      <c r="G45" s="134" t="e">
        <f>F45/E45</f>
        <v>#DIV/0!</v>
      </c>
      <c r="H45" s="133"/>
      <c r="I45" s="133"/>
      <c r="J45" s="133"/>
      <c r="K45" s="133"/>
      <c r="L45" s="133"/>
      <c r="M45" s="135" t="str">
        <f t="shared" si="8"/>
        <v>-</v>
      </c>
      <c r="N45" s="136" t="str">
        <f>U45</f>
        <v>-</v>
      </c>
      <c r="O45" s="151" t="str">
        <f>IF( AND(ISNUMBER(N45),ISNUMBER(M45)),  (N45*M45), "-")</f>
        <v>-</v>
      </c>
      <c r="R45" s="253"/>
      <c r="T45" s="29" t="str">
        <f t="shared" si="6"/>
        <v>-</v>
      </c>
      <c r="U45" s="29" t="str">
        <f t="shared" si="7"/>
        <v>-</v>
      </c>
    </row>
    <row r="46" spans="1:21" ht="23.25">
      <c r="A46" s="253"/>
      <c r="C46" s="150"/>
      <c r="D46" s="132"/>
      <c r="E46" s="133"/>
      <c r="F46" s="133"/>
      <c r="G46" s="134" t="e">
        <f>F46/E46</f>
        <v>#DIV/0!</v>
      </c>
      <c r="H46" s="133"/>
      <c r="I46" s="133"/>
      <c r="J46" s="133"/>
      <c r="K46" s="133"/>
      <c r="L46" s="133"/>
      <c r="M46" s="135" t="str">
        <f t="shared" si="8"/>
        <v>-</v>
      </c>
      <c r="N46" s="136" t="str">
        <f>U46</f>
        <v>-</v>
      </c>
      <c r="O46" s="151" t="str">
        <f>IF( AND(ISNUMBER(N46),ISNUMBER(M46)),  (N46*M46), "-")</f>
        <v>-</v>
      </c>
      <c r="R46" s="253"/>
      <c r="T46" s="29" t="str">
        <f t="shared" si="6"/>
        <v>-</v>
      </c>
      <c r="U46" s="29" t="str">
        <f t="shared" si="7"/>
        <v>-</v>
      </c>
    </row>
    <row r="47" spans="1:21" ht="23.25">
      <c r="A47" s="253"/>
      <c r="C47" s="150"/>
      <c r="D47" s="132"/>
      <c r="E47" s="133"/>
      <c r="F47" s="133"/>
      <c r="G47" s="134" t="e">
        <f t="shared" si="0"/>
        <v>#DIV/0!</v>
      </c>
      <c r="H47" s="133"/>
      <c r="I47" s="133"/>
      <c r="J47" s="133"/>
      <c r="K47" s="133"/>
      <c r="L47" s="133"/>
      <c r="M47" s="135" t="str">
        <f t="shared" si="8"/>
        <v>-</v>
      </c>
      <c r="N47" s="136" t="str">
        <f t="shared" ref="N47:N55" si="9">U47</f>
        <v>-</v>
      </c>
      <c r="O47" s="151" t="str">
        <f t="shared" ref="O47:O55" si="10">IF( AND(ISNUMBER(N47),ISNUMBER(M47)),  (N47*M47), "-")</f>
        <v>-</v>
      </c>
      <c r="R47" s="253"/>
      <c r="T47" s="29" t="str">
        <f t="shared" si="6"/>
        <v>-</v>
      </c>
      <c r="U47" s="29" t="str">
        <f t="shared" si="7"/>
        <v>-</v>
      </c>
    </row>
    <row r="48" spans="1:21" ht="23.25">
      <c r="A48" s="253"/>
      <c r="C48" s="150"/>
      <c r="D48" s="132"/>
      <c r="E48" s="133"/>
      <c r="F48" s="133"/>
      <c r="G48" s="134" t="e">
        <f t="shared" si="0"/>
        <v>#DIV/0!</v>
      </c>
      <c r="H48" s="133"/>
      <c r="I48" s="133"/>
      <c r="J48" s="133"/>
      <c r="K48" s="133"/>
      <c r="L48" s="133"/>
      <c r="M48" s="135" t="str">
        <f t="shared" si="8"/>
        <v>-</v>
      </c>
      <c r="N48" s="136" t="str">
        <f t="shared" si="9"/>
        <v>-</v>
      </c>
      <c r="O48" s="151" t="str">
        <f t="shared" si="10"/>
        <v>-</v>
      </c>
      <c r="R48" s="253"/>
      <c r="T48" s="29" t="str">
        <f t="shared" si="6"/>
        <v>-</v>
      </c>
      <c r="U48" s="29" t="str">
        <f t="shared" si="7"/>
        <v>-</v>
      </c>
    </row>
    <row r="49" spans="1:21" ht="23.25">
      <c r="A49" s="253"/>
      <c r="C49" s="150"/>
      <c r="D49" s="132"/>
      <c r="E49" s="133"/>
      <c r="F49" s="133"/>
      <c r="G49" s="134" t="e">
        <f t="shared" si="0"/>
        <v>#DIV/0!</v>
      </c>
      <c r="H49" s="133"/>
      <c r="I49" s="133"/>
      <c r="J49" s="133"/>
      <c r="K49" s="133"/>
      <c r="L49" s="133"/>
      <c r="M49" s="135" t="str">
        <f t="shared" si="8"/>
        <v>-</v>
      </c>
      <c r="N49" s="136" t="str">
        <f t="shared" si="9"/>
        <v>-</v>
      </c>
      <c r="O49" s="151" t="str">
        <f t="shared" si="10"/>
        <v>-</v>
      </c>
      <c r="R49" s="253"/>
      <c r="T49" s="29" t="str">
        <f t="shared" si="6"/>
        <v>-</v>
      </c>
      <c r="U49" s="29" t="str">
        <f t="shared" si="7"/>
        <v>-</v>
      </c>
    </row>
    <row r="50" spans="1:21" ht="23.25">
      <c r="A50" s="253"/>
      <c r="C50" s="150"/>
      <c r="D50" s="132"/>
      <c r="E50" s="133"/>
      <c r="F50" s="133"/>
      <c r="G50" s="134" t="e">
        <f t="shared" si="0"/>
        <v>#DIV/0!</v>
      </c>
      <c r="H50" s="133"/>
      <c r="I50" s="133"/>
      <c r="J50" s="133"/>
      <c r="K50" s="133"/>
      <c r="L50" s="133"/>
      <c r="M50" s="135" t="str">
        <f t="shared" si="8"/>
        <v>-</v>
      </c>
      <c r="N50" s="136" t="str">
        <f t="shared" si="9"/>
        <v>-</v>
      </c>
      <c r="O50" s="151" t="str">
        <f t="shared" si="10"/>
        <v>-</v>
      </c>
      <c r="R50" s="253"/>
      <c r="T50" s="29" t="str">
        <f t="shared" si="6"/>
        <v>-</v>
      </c>
      <c r="U50" s="29" t="str">
        <f t="shared" si="7"/>
        <v>-</v>
      </c>
    </row>
    <row r="51" spans="1:21" ht="23.25">
      <c r="A51" s="253"/>
      <c r="C51" s="150"/>
      <c r="D51" s="132"/>
      <c r="E51" s="133"/>
      <c r="F51" s="133"/>
      <c r="G51" s="134" t="e">
        <f t="shared" si="0"/>
        <v>#DIV/0!</v>
      </c>
      <c r="H51" s="133"/>
      <c r="I51" s="133"/>
      <c r="J51" s="133"/>
      <c r="K51" s="133"/>
      <c r="L51" s="133"/>
      <c r="M51" s="135" t="str">
        <f t="shared" si="8"/>
        <v>-</v>
      </c>
      <c r="N51" s="136" t="str">
        <f t="shared" si="9"/>
        <v>-</v>
      </c>
      <c r="O51" s="151" t="str">
        <f t="shared" si="10"/>
        <v>-</v>
      </c>
      <c r="R51" s="253"/>
      <c r="T51" s="29" t="str">
        <f t="shared" si="6"/>
        <v>-</v>
      </c>
      <c r="U51" s="29" t="str">
        <f t="shared" si="7"/>
        <v>-</v>
      </c>
    </row>
    <row r="52" spans="1:21" ht="23.25">
      <c r="A52" s="253"/>
      <c r="C52" s="150"/>
      <c r="D52" s="132"/>
      <c r="E52" s="133"/>
      <c r="F52" s="133"/>
      <c r="G52" s="134" t="e">
        <f t="shared" si="0"/>
        <v>#DIV/0!</v>
      </c>
      <c r="H52" s="133"/>
      <c r="I52" s="133"/>
      <c r="J52" s="133"/>
      <c r="K52" s="133"/>
      <c r="L52" s="133"/>
      <c r="M52" s="135" t="str">
        <f t="shared" si="8"/>
        <v>-</v>
      </c>
      <c r="N52" s="136" t="str">
        <f t="shared" si="9"/>
        <v>-</v>
      </c>
      <c r="O52" s="151" t="str">
        <f t="shared" si="10"/>
        <v>-</v>
      </c>
      <c r="R52" s="253"/>
      <c r="T52" s="29" t="str">
        <f t="shared" si="6"/>
        <v>-</v>
      </c>
      <c r="U52" s="29" t="str">
        <f t="shared" si="7"/>
        <v>-</v>
      </c>
    </row>
    <row r="53" spans="1:21" ht="23.25">
      <c r="A53" s="253"/>
      <c r="C53" s="150"/>
      <c r="D53" s="132"/>
      <c r="E53" s="133"/>
      <c r="F53" s="133"/>
      <c r="G53" s="134" t="e">
        <f t="shared" si="0"/>
        <v>#DIV/0!</v>
      </c>
      <c r="H53" s="133"/>
      <c r="I53" s="133"/>
      <c r="J53" s="133"/>
      <c r="K53" s="133"/>
      <c r="L53" s="133"/>
      <c r="M53" s="135" t="str">
        <f t="shared" si="8"/>
        <v>-</v>
      </c>
      <c r="N53" s="136" t="str">
        <f t="shared" si="9"/>
        <v>-</v>
      </c>
      <c r="O53" s="151" t="str">
        <f t="shared" si="10"/>
        <v>-</v>
      </c>
      <c r="R53" s="253"/>
      <c r="T53" s="29" t="str">
        <f t="shared" si="6"/>
        <v>-</v>
      </c>
      <c r="U53" s="29" t="str">
        <f t="shared" si="7"/>
        <v>-</v>
      </c>
    </row>
    <row r="54" spans="1:21" ht="23.25">
      <c r="A54" s="253"/>
      <c r="C54" s="150"/>
      <c r="D54" s="132"/>
      <c r="E54" s="133"/>
      <c r="F54" s="133"/>
      <c r="G54" s="134" t="e">
        <f>F54/E54</f>
        <v>#DIV/0!</v>
      </c>
      <c r="H54" s="133"/>
      <c r="I54" s="133"/>
      <c r="J54" s="133"/>
      <c r="K54" s="133"/>
      <c r="L54" s="133"/>
      <c r="M54" s="135" t="str">
        <f t="shared" si="8"/>
        <v>-</v>
      </c>
      <c r="N54" s="136" t="str">
        <f t="shared" si="9"/>
        <v>-</v>
      </c>
      <c r="O54" s="151" t="str">
        <f>IF( AND(ISNUMBER(N54),ISNUMBER(M54)),  (N54*M54), "-")</f>
        <v>-</v>
      </c>
      <c r="R54" s="253"/>
      <c r="T54" s="29" t="str">
        <f t="shared" si="6"/>
        <v>-</v>
      </c>
      <c r="U54" s="29" t="str">
        <f t="shared" si="7"/>
        <v>-</v>
      </c>
    </row>
    <row r="55" spans="1:21" ht="24" thickBot="1">
      <c r="A55" s="253"/>
      <c r="C55" s="152"/>
      <c r="D55" s="153"/>
      <c r="E55" s="154"/>
      <c r="F55" s="154"/>
      <c r="G55" s="155" t="e">
        <f>F55/E55</f>
        <v>#DIV/0!</v>
      </c>
      <c r="H55" s="154"/>
      <c r="I55" s="154"/>
      <c r="J55" s="154"/>
      <c r="K55" s="154"/>
      <c r="L55" s="154"/>
      <c r="M55" s="156" t="str">
        <f t="shared" si="8"/>
        <v>-</v>
      </c>
      <c r="N55" s="157" t="str">
        <f t="shared" si="9"/>
        <v>-</v>
      </c>
      <c r="O55" s="158" t="str">
        <f t="shared" si="10"/>
        <v>-</v>
      </c>
      <c r="R55" s="253"/>
      <c r="T55" s="29" t="str">
        <f t="shared" si="6"/>
        <v>-</v>
      </c>
      <c r="U55" s="29" t="str">
        <f t="shared" si="7"/>
        <v>-</v>
      </c>
    </row>
    <row r="56" spans="1:21" s="3" customFormat="1" ht="67.5" customHeight="1">
      <c r="A56" s="253"/>
      <c r="C56" s="247" t="s">
        <v>126</v>
      </c>
      <c r="D56" s="247"/>
      <c r="E56" s="247"/>
      <c r="F56" s="247"/>
      <c r="G56" s="247"/>
      <c r="H56" s="247"/>
      <c r="I56" s="247"/>
      <c r="J56" s="247"/>
      <c r="K56" s="137" t="s">
        <v>50</v>
      </c>
      <c r="L56" s="138"/>
      <c r="M56" s="139">
        <f>SUM(M28:M55)</f>
        <v>0</v>
      </c>
      <c r="N56" s="137" t="s">
        <v>17</v>
      </c>
      <c r="O56" s="140">
        <f>SUM(O28:O55)</f>
        <v>0</v>
      </c>
      <c r="R56" s="253"/>
      <c r="T56" s="4"/>
    </row>
    <row r="57" spans="1:21" ht="60.75" customHeight="1">
      <c r="A57" s="253"/>
      <c r="C57" s="248"/>
      <c r="D57" s="248"/>
      <c r="E57" s="248"/>
      <c r="F57" s="248"/>
      <c r="G57" s="248"/>
      <c r="H57" s="248"/>
      <c r="I57" s="248"/>
      <c r="J57" s="248"/>
      <c r="K57" s="277" t="s">
        <v>39</v>
      </c>
      <c r="L57" s="277"/>
      <c r="M57" s="277"/>
      <c r="N57" s="277"/>
      <c r="O57" s="277"/>
      <c r="R57" s="253"/>
    </row>
    <row r="58" spans="1:21" ht="23.25">
      <c r="A58" s="253"/>
      <c r="C58" s="85"/>
      <c r="D58" s="97"/>
      <c r="E58" s="98"/>
      <c r="F58" s="98"/>
      <c r="G58" s="98"/>
      <c r="H58" s="98"/>
      <c r="I58" s="98"/>
      <c r="J58" s="98"/>
      <c r="K58" s="85"/>
      <c r="L58" s="85"/>
      <c r="M58" s="85"/>
      <c r="N58" s="85"/>
      <c r="O58" s="85"/>
      <c r="R58" s="253"/>
    </row>
    <row r="59" spans="1:21" ht="27.75" customHeight="1">
      <c r="A59" s="253"/>
      <c r="C59" s="85"/>
      <c r="D59" s="85"/>
      <c r="E59" s="85"/>
      <c r="F59" s="265" t="s">
        <v>91</v>
      </c>
      <c r="G59" s="265"/>
      <c r="H59" s="265"/>
      <c r="I59" s="265"/>
      <c r="J59" s="265"/>
      <c r="K59" s="265"/>
      <c r="L59" s="265"/>
      <c r="M59" s="120">
        <f>+K5</f>
        <v>2020</v>
      </c>
      <c r="N59" s="85"/>
      <c r="O59" s="85"/>
      <c r="R59" s="253"/>
    </row>
    <row r="60" spans="1:21" ht="30.75" customHeight="1">
      <c r="A60" s="253"/>
      <c r="C60" s="85"/>
      <c r="H60" s="121" t="s">
        <v>40</v>
      </c>
      <c r="I60" s="122"/>
      <c r="J60" s="122"/>
      <c r="K60" s="123"/>
      <c r="L60" s="99"/>
      <c r="M60" s="120" t="str">
        <f>+F5</f>
        <v>Janvier</v>
      </c>
      <c r="N60" s="85"/>
      <c r="O60" s="85"/>
      <c r="R60" s="253"/>
    </row>
    <row r="61" spans="1:21" ht="25.5" customHeight="1">
      <c r="A61" s="253"/>
      <c r="C61" s="100"/>
      <c r="H61" s="107" t="s">
        <v>18</v>
      </c>
      <c r="I61" s="108"/>
      <c r="J61" s="108"/>
      <c r="K61" s="108"/>
      <c r="L61" s="109"/>
      <c r="M61" s="101">
        <f>M62+M63+M64+M65+M66</f>
        <v>0</v>
      </c>
      <c r="N61" s="85"/>
      <c r="O61" s="85"/>
      <c r="R61" s="253"/>
    </row>
    <row r="62" spans="1:21" ht="26.25" customHeight="1">
      <c r="A62" s="253"/>
      <c r="C62" s="100"/>
      <c r="G62" s="269" t="s">
        <v>120</v>
      </c>
      <c r="H62" s="110" t="s">
        <v>15</v>
      </c>
      <c r="I62" s="111"/>
      <c r="J62" s="111"/>
      <c r="K62" s="111"/>
      <c r="L62" s="112"/>
      <c r="M62" s="101">
        <f>SUMPRODUCT(E28:E55,H28:H55)</f>
        <v>0</v>
      </c>
      <c r="N62" s="85"/>
      <c r="O62" s="85"/>
      <c r="R62" s="253"/>
    </row>
    <row r="63" spans="1:21" ht="25.5" customHeight="1">
      <c r="A63" s="253"/>
      <c r="C63" s="100"/>
      <c r="G63" s="269"/>
      <c r="H63" s="261" t="s">
        <v>10</v>
      </c>
      <c r="I63" s="104" t="s">
        <v>13</v>
      </c>
      <c r="J63" s="104"/>
      <c r="K63" s="104"/>
      <c r="L63" s="105"/>
      <c r="M63" s="101">
        <f>SUMPRODUCT(E28:E55,I28:I55)</f>
        <v>0</v>
      </c>
      <c r="N63" s="85"/>
      <c r="O63" s="85"/>
      <c r="R63" s="253"/>
    </row>
    <row r="64" spans="1:21" ht="23.25">
      <c r="A64" s="253"/>
      <c r="C64" s="100"/>
      <c r="G64" s="269"/>
      <c r="H64" s="262"/>
      <c r="I64" s="104" t="s">
        <v>11</v>
      </c>
      <c r="J64" s="104"/>
      <c r="K64" s="104"/>
      <c r="L64" s="105"/>
      <c r="M64" s="101">
        <f>SUMPRODUCT(E28:E55,J28:J55)</f>
        <v>0</v>
      </c>
      <c r="N64" s="85"/>
      <c r="O64" s="85"/>
      <c r="R64" s="253"/>
    </row>
    <row r="65" spans="1:18" ht="23.25">
      <c r="A65" s="253"/>
      <c r="C65" s="100"/>
      <c r="G65" s="269"/>
      <c r="H65" s="262"/>
      <c r="I65" s="104" t="s">
        <v>12</v>
      </c>
      <c r="J65" s="104"/>
      <c r="K65" s="104"/>
      <c r="L65" s="105"/>
      <c r="M65" s="101">
        <f>SUMPRODUCT(E28:E55,K28:K55)</f>
        <v>0</v>
      </c>
      <c r="N65" s="85"/>
      <c r="O65" s="85"/>
      <c r="R65" s="253"/>
    </row>
    <row r="66" spans="1:18" ht="24" customHeight="1">
      <c r="A66" s="253"/>
      <c r="C66" s="100"/>
      <c r="G66" s="269"/>
      <c r="H66" s="263" t="s">
        <v>19</v>
      </c>
      <c r="I66" s="264"/>
      <c r="J66" s="102"/>
      <c r="K66" s="102"/>
      <c r="L66" s="103"/>
      <c r="M66" s="101">
        <f>SUMPRODUCT(E28:E55,L28:L55)</f>
        <v>0</v>
      </c>
      <c r="N66" s="85"/>
      <c r="O66" s="85"/>
      <c r="R66" s="253"/>
    </row>
    <row r="67" spans="1:18" ht="23.25">
      <c r="A67" s="253"/>
      <c r="C67" s="100"/>
      <c r="H67" s="107" t="s">
        <v>9</v>
      </c>
      <c r="I67" s="108"/>
      <c r="J67" s="108"/>
      <c r="K67" s="108"/>
      <c r="L67" s="109"/>
      <c r="M67" s="106">
        <f>O56</f>
        <v>0</v>
      </c>
      <c r="N67" s="85"/>
      <c r="O67" s="85"/>
      <c r="R67" s="253"/>
    </row>
    <row r="68" spans="1:18" ht="9" customHeight="1">
      <c r="A68" s="253"/>
      <c r="C68" s="85"/>
      <c r="D68" s="85"/>
      <c r="E68" s="85"/>
      <c r="F68" s="85"/>
      <c r="G68" s="85"/>
      <c r="H68" s="85"/>
      <c r="I68" s="85"/>
      <c r="J68" s="85"/>
      <c r="K68" s="85"/>
      <c r="L68" s="85"/>
      <c r="M68" s="85"/>
      <c r="N68" s="85"/>
      <c r="O68" s="85"/>
      <c r="R68" s="253"/>
    </row>
    <row r="69" spans="1:18">
      <c r="A69" s="253"/>
      <c r="B69" s="253"/>
      <c r="C69" s="253"/>
      <c r="D69" s="253"/>
      <c r="E69" s="253"/>
      <c r="F69" s="253"/>
      <c r="G69" s="253"/>
      <c r="H69" s="253"/>
      <c r="I69" s="253"/>
      <c r="J69" s="253"/>
      <c r="K69" s="253"/>
      <c r="L69" s="253"/>
      <c r="M69" s="253"/>
      <c r="N69" s="253"/>
      <c r="O69" s="253"/>
      <c r="P69" s="253"/>
      <c r="Q69" s="253"/>
      <c r="R69" s="253"/>
    </row>
    <row r="70" spans="1:18" ht="31.5">
      <c r="G70" s="62" t="s">
        <v>70</v>
      </c>
      <c r="H70" s="63"/>
      <c r="I70" s="64"/>
      <c r="J70" s="62" t="s">
        <v>93</v>
      </c>
      <c r="K70" s="64"/>
      <c r="L70" s="62" t="s">
        <v>71</v>
      </c>
      <c r="M70" s="124"/>
      <c r="N70" s="125"/>
      <c r="O70" s="126"/>
    </row>
    <row r="71" spans="1:18" ht="31.5">
      <c r="G71" s="65"/>
      <c r="H71" s="66"/>
      <c r="I71" s="67"/>
      <c r="J71" s="65"/>
      <c r="K71" s="67"/>
      <c r="L71" s="65"/>
      <c r="M71" s="127"/>
      <c r="N71" s="40"/>
      <c r="O71" s="128"/>
    </row>
    <row r="72" spans="1:18" ht="26.25">
      <c r="G72" s="68"/>
      <c r="H72" s="69"/>
      <c r="I72" s="70"/>
      <c r="J72" s="68"/>
      <c r="K72" s="70"/>
      <c r="L72" s="68"/>
      <c r="M72" s="127"/>
      <c r="N72" s="40"/>
      <c r="O72" s="128"/>
    </row>
    <row r="73" spans="1:18" ht="26.25">
      <c r="G73" s="71"/>
      <c r="H73" s="72"/>
      <c r="I73" s="73"/>
      <c r="J73" s="71"/>
      <c r="K73" s="73"/>
      <c r="L73" s="71"/>
      <c r="M73" s="129"/>
      <c r="N73" s="130"/>
      <c r="O73" s="131"/>
    </row>
  </sheetData>
  <sheetProtection sheet="1" objects="1" scenarios="1"/>
  <mergeCells count="40">
    <mergeCell ref="G62:G66"/>
    <mergeCell ref="G17:O17"/>
    <mergeCell ref="D18:G18"/>
    <mergeCell ref="D19:G19"/>
    <mergeCell ref="E1:O1"/>
    <mergeCell ref="F5:G5"/>
    <mergeCell ref="E2:O2"/>
    <mergeCell ref="J3:K3"/>
    <mergeCell ref="C6:O6"/>
    <mergeCell ref="M3:O3"/>
    <mergeCell ref="L10:M10"/>
    <mergeCell ref="L11:M11"/>
    <mergeCell ref="K57:O57"/>
    <mergeCell ref="E9:I9"/>
    <mergeCell ref="E10:I10"/>
    <mergeCell ref="E11:I11"/>
    <mergeCell ref="R2:R68"/>
    <mergeCell ref="A69:R69"/>
    <mergeCell ref="L15:O15"/>
    <mergeCell ref="C16:E16"/>
    <mergeCell ref="C12:O12"/>
    <mergeCell ref="C13:O13"/>
    <mergeCell ref="H19:L19"/>
    <mergeCell ref="C15:E15"/>
    <mergeCell ref="G15:I15"/>
    <mergeCell ref="C22:M22"/>
    <mergeCell ref="A1:A68"/>
    <mergeCell ref="H63:H65"/>
    <mergeCell ref="H66:I66"/>
    <mergeCell ref="F59:L59"/>
    <mergeCell ref="J18:K18"/>
    <mergeCell ref="L9:M9"/>
    <mergeCell ref="H23:M23"/>
    <mergeCell ref="C56:J57"/>
    <mergeCell ref="J9:K9"/>
    <mergeCell ref="J10:K10"/>
    <mergeCell ref="J11:K11"/>
    <mergeCell ref="C14:O14"/>
    <mergeCell ref="C17:E17"/>
    <mergeCell ref="G16:O16"/>
  </mergeCells>
  <dataValidations count="6">
    <dataValidation allowBlank="1" showErrorMessage="1" promptTitle="Carte SNCF" prompt="Sélectionnez le type de réduction présenté" sqref="J26:J27"/>
    <dataValidation allowBlank="1" showErrorMessage="1" promptTitle="Liste des exonérations" prompt="Les moins de 13 ans, les fonctionnaires et agents de l’État dans l’exercice de leur fonction sur présentation d’un ordre de mission, les bénéficiaires d’aide sociale, les personnes exclusivement attachées aux malades, les saisonniers" sqref="K26:K27"/>
    <dataValidation allowBlank="1" showInputMessage="1" showErrorMessage="1" promptTitle="Nombre de lits" sqref="D18:D20"/>
    <dataValidation type="whole" allowBlank="1" showInputMessage="1" showErrorMessage="1" errorTitle="Nb entier svp" promptTitle="Nb de lits" sqref="H18">
      <formula1>0</formula1>
      <formula2>10000</formula2>
    </dataValidation>
    <dataValidation type="list" allowBlank="1" showInputMessage="1" showErrorMessage="1" sqref="K5">
      <formula1>"2020,2021,2022,2023,2024,2025"</formula1>
    </dataValidation>
    <dataValidation type="list" allowBlank="1" showInputMessage="1" showErrorMessage="1" sqref="F5:G5">
      <formula1>mois</formula1>
    </dataValidation>
  </dataValidations>
  <pageMargins left="0.23622047244094491" right="0.23622047244094491" top="0.19685039370078741" bottom="0.59055118110236227" header="0.11811023622047245" footer="0.11811023622047245"/>
  <pageSetup paperSize="9" scale="26" fitToHeight="0" orientation="portrait" r:id="rId1"/>
  <headerFooter scaleWithDoc="0"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
  <sheetViews>
    <sheetView tabSelected="1" view="pageLayout" zoomScale="80" zoomScaleNormal="100" zoomScalePageLayoutView="80" workbookViewId="0">
      <selection activeCell="D4" sqref="D4:E4"/>
    </sheetView>
  </sheetViews>
  <sheetFormatPr baseColWidth="10" defaultColWidth="10" defaultRowHeight="12.75"/>
  <cols>
    <col min="1" max="1" width="31.5" style="49" customWidth="1"/>
    <col min="2" max="2" width="10.875" style="49" customWidth="1"/>
    <col min="3" max="3" width="20.75" style="49" customWidth="1"/>
    <col min="4" max="4" width="22.75" style="49" customWidth="1"/>
    <col min="5" max="5" width="32.25" style="49" customWidth="1"/>
    <col min="6" max="6" width="26.875" style="49" customWidth="1"/>
    <col min="7" max="7" width="20.125" style="49" customWidth="1"/>
    <col min="8" max="9" width="16.75" style="49" customWidth="1"/>
    <col min="10" max="10" width="29.5" style="49" customWidth="1"/>
    <col min="11" max="11" width="11.75" style="49" customWidth="1"/>
    <col min="12" max="12" width="10.875" style="49" customWidth="1"/>
    <col min="13" max="13" width="14.25" style="49" customWidth="1"/>
    <col min="14" max="14" width="9.875" style="49" customWidth="1"/>
    <col min="15" max="15" width="13.875" style="49" customWidth="1"/>
    <col min="16" max="16384" width="10" style="49"/>
  </cols>
  <sheetData>
    <row r="1" spans="1:15" ht="29.1" customHeight="1">
      <c r="A1" s="74"/>
      <c r="C1" s="75"/>
      <c r="D1" s="75"/>
      <c r="E1" s="75"/>
      <c r="F1" s="75"/>
      <c r="G1" s="75"/>
      <c r="H1" s="75"/>
      <c r="I1" s="75"/>
      <c r="J1" s="75"/>
    </row>
    <row r="2" spans="1:15" ht="29.1" customHeight="1">
      <c r="A2" s="74"/>
      <c r="B2" s="74"/>
      <c r="C2" s="50" t="str">
        <f>CONCATENATE('[1]informations-collectivite'!D2)</f>
        <v>Communauté de Communes de l'Argonne Champenoise</v>
      </c>
      <c r="D2" s="50"/>
      <c r="E2" s="50"/>
      <c r="F2" s="50"/>
      <c r="G2" s="50"/>
      <c r="H2" s="50"/>
      <c r="I2" s="50"/>
      <c r="J2" s="50"/>
      <c r="K2" s="50"/>
      <c r="L2" s="50"/>
      <c r="M2" s="50"/>
      <c r="N2" s="51"/>
      <c r="O2" s="51"/>
    </row>
    <row r="3" spans="1:15" ht="39.950000000000003" customHeight="1">
      <c r="C3" s="304" t="s">
        <v>94</v>
      </c>
      <c r="D3" s="304"/>
      <c r="E3" s="304"/>
      <c r="F3" s="304"/>
      <c r="G3" s="305" t="s">
        <v>49</v>
      </c>
      <c r="H3" s="305"/>
      <c r="I3" s="306" t="s">
        <v>114</v>
      </c>
      <c r="J3" s="306"/>
      <c r="K3" s="52"/>
      <c r="L3" s="51" t="s">
        <v>77</v>
      </c>
      <c r="M3" s="51"/>
      <c r="N3" s="51"/>
      <c r="O3" s="51"/>
    </row>
    <row r="4" spans="1:15" ht="24" customHeight="1">
      <c r="C4" s="167" t="s">
        <v>95</v>
      </c>
      <c r="D4" s="307" t="s">
        <v>81</v>
      </c>
      <c r="E4" s="307"/>
      <c r="F4" s="205" t="s">
        <v>122</v>
      </c>
      <c r="G4" s="167" t="s">
        <v>78</v>
      </c>
      <c r="H4" s="204">
        <v>2020</v>
      </c>
      <c r="I4" s="205" t="s">
        <v>122</v>
      </c>
      <c r="J4" s="169"/>
      <c r="K4" s="51"/>
      <c r="L4" s="51"/>
      <c r="M4" s="51"/>
      <c r="N4" s="51"/>
      <c r="O4" s="51"/>
    </row>
    <row r="5" spans="1:15" ht="24" customHeight="1">
      <c r="C5" s="76"/>
      <c r="D5" s="76"/>
      <c r="E5" s="76"/>
      <c r="F5" s="77"/>
      <c r="G5" s="76"/>
      <c r="H5" s="78"/>
      <c r="I5" s="77"/>
      <c r="J5" s="51"/>
      <c r="K5" s="51"/>
      <c r="L5" s="51"/>
      <c r="M5" s="51"/>
      <c r="N5" s="51"/>
      <c r="O5" s="51"/>
    </row>
    <row r="6" spans="1:15" ht="39" customHeight="1">
      <c r="A6" s="280" t="s">
        <v>113</v>
      </c>
      <c r="B6" s="280"/>
      <c r="C6" s="280"/>
      <c r="D6" s="280"/>
      <c r="E6" s="280"/>
      <c r="F6" s="280"/>
      <c r="G6" s="280"/>
      <c r="H6" s="280"/>
      <c r="I6" s="280"/>
      <c r="J6" s="280"/>
      <c r="K6" s="280"/>
      <c r="L6" s="51"/>
      <c r="M6" s="51"/>
      <c r="N6" s="51"/>
      <c r="O6" s="51"/>
    </row>
    <row r="7" spans="1:15">
      <c r="C7" s="79"/>
      <c r="O7" s="53"/>
    </row>
    <row r="8" spans="1:15" ht="36" customHeight="1">
      <c r="A8" s="171" t="s">
        <v>34</v>
      </c>
      <c r="B8" s="308"/>
      <c r="C8" s="308"/>
      <c r="D8" s="308"/>
      <c r="E8" s="308"/>
      <c r="F8" s="171" t="s">
        <v>2</v>
      </c>
      <c r="G8" s="309"/>
      <c r="H8" s="309"/>
      <c r="I8" s="309"/>
      <c r="J8" s="309"/>
      <c r="K8" s="55"/>
      <c r="L8" s="55"/>
      <c r="M8" s="56"/>
      <c r="N8" s="57"/>
      <c r="O8" s="58"/>
    </row>
    <row r="9" spans="1:15" ht="60" customHeight="1">
      <c r="A9" s="172" t="s">
        <v>35</v>
      </c>
      <c r="B9" s="294"/>
      <c r="C9" s="294"/>
      <c r="D9" s="294"/>
      <c r="E9" s="294"/>
      <c r="F9" s="294"/>
      <c r="G9" s="294"/>
      <c r="H9" s="294"/>
      <c r="I9" s="294"/>
      <c r="J9" s="294"/>
      <c r="K9" s="59"/>
      <c r="L9" s="59"/>
    </row>
    <row r="10" spans="1:15" ht="48" customHeight="1">
      <c r="A10" s="172" t="s">
        <v>3</v>
      </c>
      <c r="B10" s="295"/>
      <c r="C10" s="295"/>
      <c r="D10" s="295"/>
      <c r="E10" s="295"/>
      <c r="F10" s="295"/>
      <c r="G10" s="295"/>
      <c r="H10" s="295"/>
      <c r="I10" s="295"/>
      <c r="J10" s="295"/>
      <c r="K10" s="55"/>
      <c r="L10" s="55"/>
    </row>
    <row r="11" spans="1:15" ht="24.75" customHeight="1">
      <c r="A11" s="296" t="s">
        <v>4</v>
      </c>
      <c r="B11" s="296"/>
      <c r="C11" s="296"/>
      <c r="D11" s="173"/>
      <c r="E11" s="174"/>
      <c r="F11" s="175" t="s">
        <v>5</v>
      </c>
      <c r="G11" s="176"/>
      <c r="H11" s="177"/>
      <c r="I11" s="177"/>
      <c r="J11" s="177"/>
      <c r="K11" s="59"/>
      <c r="L11" s="59"/>
    </row>
    <row r="12" spans="1:15" ht="24.75" customHeight="1">
      <c r="A12" s="296" t="s">
        <v>36</v>
      </c>
      <c r="B12" s="296"/>
      <c r="C12" s="296"/>
      <c r="D12" s="297"/>
      <c r="E12" s="297"/>
      <c r="F12" s="297"/>
      <c r="G12" s="297"/>
      <c r="H12" s="177"/>
      <c r="I12" s="177"/>
      <c r="J12" s="177"/>
      <c r="K12" s="59"/>
      <c r="L12" s="59"/>
    </row>
    <row r="13" spans="1:15" ht="38.25" customHeight="1">
      <c r="A13" s="251" t="s">
        <v>128</v>
      </c>
      <c r="B13" s="251"/>
      <c r="C13" s="251"/>
      <c r="D13" s="208"/>
      <c r="E13" s="208"/>
      <c r="F13" s="209" t="s">
        <v>129</v>
      </c>
      <c r="G13" s="210"/>
      <c r="H13" s="210"/>
      <c r="I13" s="211"/>
      <c r="J13" s="211"/>
      <c r="K13" s="59"/>
      <c r="L13" s="59"/>
    </row>
    <row r="14" spans="1:15" ht="71.25" customHeight="1">
      <c r="A14" s="281" t="s">
        <v>90</v>
      </c>
      <c r="B14" s="281"/>
      <c r="C14" s="281"/>
      <c r="D14" s="282"/>
      <c r="E14" s="282"/>
      <c r="F14" s="282"/>
      <c r="G14" s="168"/>
      <c r="H14" s="178"/>
      <c r="I14" s="179" t="s">
        <v>115</v>
      </c>
      <c r="J14" s="180" t="s">
        <v>116</v>
      </c>
      <c r="L14" s="59"/>
    </row>
    <row r="15" spans="1:15" ht="24.75" customHeight="1" thickBot="1">
      <c r="K15" s="59"/>
      <c r="L15" s="59"/>
    </row>
    <row r="16" spans="1:15" ht="23.25" customHeight="1">
      <c r="A16" s="298" t="s">
        <v>121</v>
      </c>
      <c r="B16" s="299"/>
      <c r="C16" s="300"/>
    </row>
    <row r="17" spans="1:15" ht="27" customHeight="1" thickBot="1">
      <c r="A17" s="301"/>
      <c r="B17" s="302"/>
      <c r="C17" s="303"/>
      <c r="F17" s="283" t="s">
        <v>96</v>
      </c>
      <c r="G17" s="283"/>
      <c r="H17" s="283"/>
      <c r="I17" s="283"/>
      <c r="J17" s="170"/>
    </row>
    <row r="18" spans="1:15" ht="20.25">
      <c r="A18" s="170"/>
      <c r="B18" s="170"/>
      <c r="C18" s="170"/>
      <c r="D18" s="170"/>
      <c r="E18" s="170"/>
      <c r="F18" s="284" t="str">
        <f>+D4</f>
        <v>Janvier/Février/Mars/Avril</v>
      </c>
      <c r="G18" s="284"/>
      <c r="H18" s="284"/>
      <c r="I18" s="284"/>
      <c r="J18" s="170"/>
    </row>
    <row r="19" spans="1:15" ht="24.75" customHeight="1">
      <c r="A19" s="170"/>
      <c r="B19" s="170"/>
      <c r="C19" s="170"/>
      <c r="D19" s="170"/>
      <c r="E19" s="170"/>
      <c r="F19" s="181" t="s">
        <v>97</v>
      </c>
      <c r="G19" s="181" t="s">
        <v>98</v>
      </c>
      <c r="H19" s="181" t="s">
        <v>99</v>
      </c>
      <c r="I19" s="181" t="s">
        <v>100</v>
      </c>
      <c r="J19" s="206" t="s">
        <v>123</v>
      </c>
      <c r="K19" s="80"/>
    </row>
    <row r="20" spans="1:15" ht="21" customHeight="1">
      <c r="A20" s="285" t="s">
        <v>101</v>
      </c>
      <c r="B20" s="286"/>
      <c r="C20" s="288" t="s">
        <v>40</v>
      </c>
      <c r="D20" s="289"/>
      <c r="E20" s="290"/>
      <c r="F20" s="182" t="s">
        <v>22</v>
      </c>
      <c r="G20" s="182" t="s">
        <v>23</v>
      </c>
      <c r="H20" s="182" t="s">
        <v>24</v>
      </c>
      <c r="I20" s="182" t="s">
        <v>25</v>
      </c>
      <c r="J20" s="81" t="s">
        <v>102</v>
      </c>
    </row>
    <row r="21" spans="1:15" ht="24" customHeight="1">
      <c r="A21" s="285"/>
      <c r="B21" s="286"/>
      <c r="C21" s="183" t="s">
        <v>18</v>
      </c>
      <c r="D21" s="184"/>
      <c r="E21" s="184"/>
      <c r="F21" s="207">
        <f>+F22+F23+F24+F25+F26</f>
        <v>0</v>
      </c>
      <c r="G21" s="207">
        <f t="shared" ref="G21:I21" si="0">+G22+G23+G24+G25+G26</f>
        <v>0</v>
      </c>
      <c r="H21" s="207">
        <f t="shared" si="0"/>
        <v>0</v>
      </c>
      <c r="I21" s="207">
        <f t="shared" si="0"/>
        <v>0</v>
      </c>
      <c r="J21" s="207">
        <f>SUM(F21:I21)</f>
        <v>0</v>
      </c>
    </row>
    <row r="22" spans="1:15" ht="29.25" customHeight="1">
      <c r="A22" s="285"/>
      <c r="B22" s="286"/>
      <c r="C22" s="185" t="s">
        <v>15</v>
      </c>
      <c r="D22" s="184"/>
      <c r="E22" s="186"/>
      <c r="F22" s="187"/>
      <c r="G22" s="187"/>
      <c r="H22" s="187"/>
      <c r="I22" s="187"/>
      <c r="J22" s="207">
        <f t="shared" ref="J22:J27" si="1">SUM(F22:I22)</f>
        <v>0</v>
      </c>
      <c r="M22" s="61"/>
    </row>
    <row r="23" spans="1:15" ht="21" customHeight="1">
      <c r="A23" s="285"/>
      <c r="B23" s="287"/>
      <c r="C23" s="291" t="s">
        <v>117</v>
      </c>
      <c r="D23" s="184" t="s">
        <v>13</v>
      </c>
      <c r="E23" s="186"/>
      <c r="F23" s="187"/>
      <c r="G23" s="187"/>
      <c r="H23" s="187"/>
      <c r="I23" s="187"/>
      <c r="J23" s="207">
        <f t="shared" si="1"/>
        <v>0</v>
      </c>
    </row>
    <row r="24" spans="1:15" ht="21" customHeight="1">
      <c r="A24" s="285"/>
      <c r="B24" s="287"/>
      <c r="C24" s="292"/>
      <c r="D24" s="188" t="s">
        <v>11</v>
      </c>
      <c r="E24" s="189"/>
      <c r="F24" s="187"/>
      <c r="G24" s="187"/>
      <c r="H24" s="187"/>
      <c r="I24" s="187"/>
      <c r="J24" s="207">
        <f t="shared" si="1"/>
        <v>0</v>
      </c>
      <c r="K24" s="56"/>
    </row>
    <row r="25" spans="1:15" ht="20.100000000000001" customHeight="1">
      <c r="A25" s="285"/>
      <c r="B25" s="287"/>
      <c r="C25" s="293"/>
      <c r="D25" s="184" t="s">
        <v>12</v>
      </c>
      <c r="E25" s="190"/>
      <c r="F25" s="187"/>
      <c r="G25" s="187"/>
      <c r="H25" s="187"/>
      <c r="I25" s="187"/>
      <c r="J25" s="207">
        <f t="shared" si="1"/>
        <v>0</v>
      </c>
    </row>
    <row r="26" spans="1:15" ht="21" customHeight="1">
      <c r="A26" s="285"/>
      <c r="B26" s="286"/>
      <c r="C26" s="191" t="s">
        <v>19</v>
      </c>
      <c r="D26" s="192"/>
      <c r="E26" s="190"/>
      <c r="F26" s="187"/>
      <c r="G26" s="187"/>
      <c r="H26" s="187"/>
      <c r="I26" s="187"/>
      <c r="J26" s="207">
        <f t="shared" si="1"/>
        <v>0</v>
      </c>
    </row>
    <row r="27" spans="1:15" ht="32.1" customHeight="1">
      <c r="A27" s="285"/>
      <c r="B27" s="286"/>
      <c r="C27" s="193" t="s">
        <v>92</v>
      </c>
      <c r="D27" s="194"/>
      <c r="E27" s="195"/>
      <c r="F27" s="196"/>
      <c r="G27" s="196"/>
      <c r="H27" s="196"/>
      <c r="I27" s="196"/>
      <c r="J27" s="207">
        <f t="shared" si="1"/>
        <v>0</v>
      </c>
    </row>
    <row r="28" spans="1:15" ht="32.1" customHeight="1">
      <c r="A28" s="170"/>
      <c r="B28" s="170"/>
      <c r="C28" s="279" t="s">
        <v>103</v>
      </c>
      <c r="D28" s="279"/>
      <c r="E28" s="279"/>
      <c r="F28" s="279"/>
      <c r="G28" s="279"/>
      <c r="H28" s="279"/>
      <c r="I28" s="279"/>
      <c r="J28" s="279"/>
    </row>
    <row r="29" spans="1:15" ht="12.75" customHeight="1">
      <c r="A29" s="170"/>
      <c r="B29" s="170"/>
      <c r="C29" s="170"/>
      <c r="D29" s="170"/>
      <c r="E29" s="170"/>
      <c r="F29" s="170"/>
      <c r="G29" s="170"/>
      <c r="H29" s="170"/>
      <c r="I29" s="170"/>
      <c r="J29" s="170"/>
    </row>
    <row r="30" spans="1:15" ht="21" customHeight="1">
      <c r="A30" s="170"/>
      <c r="B30" s="170"/>
      <c r="C30" s="170"/>
      <c r="D30" s="170"/>
      <c r="E30" s="212" t="s">
        <v>70</v>
      </c>
      <c r="F30" s="212" t="s">
        <v>93</v>
      </c>
      <c r="G30" s="213"/>
      <c r="H30" s="212" t="s">
        <v>71</v>
      </c>
      <c r="I30" s="217"/>
      <c r="J30" s="218"/>
      <c r="M30" s="60"/>
      <c r="N30" s="60"/>
      <c r="O30" s="60"/>
    </row>
    <row r="31" spans="1:15" ht="21" customHeight="1">
      <c r="A31" s="170"/>
      <c r="B31" s="170"/>
      <c r="C31" s="170"/>
      <c r="D31" s="170"/>
      <c r="E31" s="197"/>
      <c r="F31" s="197"/>
      <c r="G31" s="214"/>
      <c r="H31" s="197"/>
      <c r="I31" s="216"/>
      <c r="J31" s="219"/>
      <c r="M31" s="60"/>
      <c r="N31" s="60"/>
      <c r="O31" s="60"/>
    </row>
    <row r="32" spans="1:15" ht="21" customHeight="1">
      <c r="A32" s="170"/>
      <c r="B32" s="170"/>
      <c r="C32" s="170"/>
      <c r="D32" s="170"/>
      <c r="E32" s="197"/>
      <c r="F32" s="197"/>
      <c r="G32" s="214"/>
      <c r="H32" s="197"/>
      <c r="I32" s="216"/>
      <c r="J32" s="219"/>
      <c r="M32" s="60"/>
      <c r="N32" s="60"/>
      <c r="O32" s="60"/>
    </row>
    <row r="33" spans="1:15" ht="21" customHeight="1">
      <c r="A33" s="170"/>
      <c r="B33" s="170"/>
      <c r="C33" s="170"/>
      <c r="D33" s="170"/>
      <c r="E33" s="198"/>
      <c r="F33" s="198"/>
      <c r="G33" s="215"/>
      <c r="H33" s="198"/>
      <c r="I33" s="220"/>
      <c r="J33" s="221"/>
      <c r="M33" s="60"/>
      <c r="N33" s="60"/>
      <c r="O33" s="60"/>
    </row>
    <row r="34" spans="1:15" ht="20.25">
      <c r="A34" s="170"/>
      <c r="B34" s="170"/>
      <c r="C34" s="170"/>
      <c r="D34" s="170"/>
      <c r="E34" s="170"/>
      <c r="F34" s="170"/>
      <c r="G34" s="170"/>
      <c r="H34" s="170"/>
      <c r="I34" s="170"/>
      <c r="J34" s="170"/>
    </row>
    <row r="36" spans="1:15" ht="12.75" customHeight="1"/>
  </sheetData>
  <sheetProtection sheet="1" objects="1" scenarios="1"/>
  <mergeCells count="22">
    <mergeCell ref="C3:F3"/>
    <mergeCell ref="G3:H3"/>
    <mergeCell ref="I3:J3"/>
    <mergeCell ref="D4:E4"/>
    <mergeCell ref="B8:E8"/>
    <mergeCell ref="G8:J8"/>
    <mergeCell ref="C28:J28"/>
    <mergeCell ref="A6:K6"/>
    <mergeCell ref="A14:C14"/>
    <mergeCell ref="D14:F14"/>
    <mergeCell ref="F17:I17"/>
    <mergeCell ref="F18:I18"/>
    <mergeCell ref="A20:B27"/>
    <mergeCell ref="C20:E20"/>
    <mergeCell ref="C23:C25"/>
    <mergeCell ref="B9:J9"/>
    <mergeCell ref="B10:J10"/>
    <mergeCell ref="A11:C11"/>
    <mergeCell ref="A12:C12"/>
    <mergeCell ref="D12:G12"/>
    <mergeCell ref="A16:C17"/>
    <mergeCell ref="A13:C13"/>
  </mergeCells>
  <dataValidations count="6">
    <dataValidation type="whole" allowBlank="1" showInputMessage="1" showErrorMessage="1" errorTitle="Nb entier svp" promptTitle="Nb de lits" sqref="D11 D13:E13">
      <formula1>0</formula1>
      <formula2>10000</formula2>
    </dataValidation>
    <dataValidation allowBlank="1" showInputMessage="1" showErrorMessage="1" promptTitle="Nombre de lits" sqref="A11:C13"/>
    <dataValidation type="list" allowBlank="1" showInputMessage="1" showErrorMessage="1" sqref="D4">
      <formula1>"Janvier/Février/Mars/Avril,Mai/Juin/Juillet/Août,Septembre/Octobre/Novembre/Décembre"</formula1>
    </dataValidation>
    <dataValidation type="list" allowBlank="1" showInputMessage="1" showErrorMessage="1" sqref="H4:H5">
      <formula1>"2020,2021,2022,2023,2024,2025"</formula1>
    </dataValidation>
    <dataValidation type="list" allowBlank="1" showInputMessage="1" showErrorMessage="1" sqref="I20">
      <formula1>mois</formula1>
    </dataValidation>
    <dataValidation type="list" allowBlank="1" showInputMessage="1" showErrorMessage="1" sqref="F20 G20 H20">
      <formula1>mois</formula1>
    </dataValidation>
  </dataValidations>
  <pageMargins left="0.53" right="0.24" top="0.7" bottom="0.53" header="0.31" footer="0.31"/>
  <pageSetup paperSize="9" scale="51" orientation="landscape" horizontalDpi="4294967293" verticalDpi="4294967293" r:id="rId1"/>
  <headerFooter>
    <oddHeader>&amp;C&amp;"-,Gras"&amp;20DECLARATION PERIODIQUE - version excel</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3</vt:i4>
      </vt:variant>
    </vt:vector>
  </HeadingPairs>
  <TitlesOfParts>
    <vt:vector size="8" baseType="lpstr">
      <vt:lpstr>informations-collectivite</vt:lpstr>
      <vt:lpstr>Donnees</vt:lpstr>
      <vt:lpstr>information collectivité</vt:lpstr>
      <vt:lpstr>registre mensuel</vt:lpstr>
      <vt:lpstr>DECLARATION DE PERIODE</vt:lpstr>
      <vt:lpstr>mois</vt:lpstr>
      <vt:lpstr>'DECLARATION DE PERIODE'!Zone_d_impression</vt:lpstr>
      <vt:lpstr>'registre mensuel'!Zone_d_impression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Microsoft Office</dc:creator>
  <cp:lastModifiedBy>CREVIER Sophie</cp:lastModifiedBy>
  <cp:lastPrinted>2019-12-05T18:12:30Z</cp:lastPrinted>
  <dcterms:created xsi:type="dcterms:W3CDTF">2018-12-12T09:50:53Z</dcterms:created>
  <dcterms:modified xsi:type="dcterms:W3CDTF">2019-12-13T09:44:08Z</dcterms:modified>
</cp:coreProperties>
</file>