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Q:\Commun\CCAC\ADMINISTRATION\TAXE DE SEJOUR\COMMUNICATION\SITE INTERNET CCAC TAXE DE SEJOUR\"/>
    </mc:Choice>
  </mc:AlternateContent>
  <bookViews>
    <workbookView xWindow="0" yWindow="0" windowWidth="28800" windowHeight="12330" firstSheet="1" activeTab="3"/>
  </bookViews>
  <sheets>
    <sheet name="Donnees1" sheetId="8" state="hidden" r:id="rId1"/>
    <sheet name="informations-collectivite" sheetId="4" r:id="rId2"/>
    <sheet name="REGISTRE MENSUEL" sheetId="2" r:id="rId3"/>
    <sheet name="DECLARATION DE PERIODE" sheetId="7" r:id="rId4"/>
  </sheets>
  <externalReferences>
    <externalReference r:id="rId5"/>
  </externalReferences>
  <definedNames>
    <definedName name="mois">Donnees1!$A$40:$A$52</definedName>
    <definedName name="TYPE" localSheetId="0">Donnees1!$A$4:$A$37</definedName>
    <definedName name="TYPE">#REF!</definedName>
    <definedName name="type1">Donnees1!$A$4:$A$33</definedName>
    <definedName name="_xlnm.Print_Area" localSheetId="3">'DECLARATION DE PERIODE'!$A$2:$K$35</definedName>
    <definedName name="_xlnm.Print_Area" localSheetId="2">'REGISTRE MENSUEL'!$A$1:$K$96</definedName>
  </definedNames>
  <calcPr calcId="162913"/>
</workbook>
</file>

<file path=xl/calcChain.xml><?xml version="1.0" encoding="utf-8"?>
<calcChain xmlns="http://schemas.openxmlformats.org/spreadsheetml/2006/main">
  <c r="K20" i="2" l="1"/>
  <c r="I21" i="7" l="1"/>
  <c r="J14" i="7"/>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B4" i="8"/>
  <c r="G21" i="7" l="1"/>
  <c r="H21" i="7"/>
  <c r="F21" i="7"/>
  <c r="J21" i="7" l="1"/>
  <c r="E78" i="2"/>
  <c r="D78" i="2"/>
  <c r="G83" i="2"/>
  <c r="G82" i="2"/>
  <c r="F18" i="7"/>
  <c r="J22" i="7"/>
  <c r="J23" i="7"/>
  <c r="J24" i="7"/>
  <c r="J25" i="7"/>
  <c r="J26" i="7"/>
  <c r="J27" i="7"/>
  <c r="J28" i="7"/>
  <c r="C2" i="7" l="1"/>
  <c r="G89" i="2"/>
  <c r="G88" i="2"/>
  <c r="G87" i="2"/>
  <c r="G86" i="2"/>
  <c r="G85" i="2"/>
  <c r="D2" i="2"/>
  <c r="J77" i="2" l="1"/>
  <c r="J29" i="2"/>
  <c r="J27" i="2"/>
  <c r="G84" i="2"/>
  <c r="J39" i="2"/>
  <c r="J47" i="2"/>
  <c r="J63" i="2"/>
  <c r="J30" i="2"/>
  <c r="J34" i="2"/>
  <c r="J38" i="2"/>
  <c r="J42" i="2"/>
  <c r="J46" i="2"/>
  <c r="J50" i="2"/>
  <c r="J54" i="2"/>
  <c r="J58" i="2"/>
  <c r="J62" i="2"/>
  <c r="J66" i="2"/>
  <c r="J70" i="2"/>
  <c r="J74" i="2"/>
  <c r="J31" i="2"/>
  <c r="J35" i="2"/>
  <c r="J43" i="2"/>
  <c r="J51" i="2"/>
  <c r="J55" i="2"/>
  <c r="J59" i="2"/>
  <c r="J67" i="2"/>
  <c r="J71" i="2"/>
  <c r="J75" i="2"/>
  <c r="J28" i="2"/>
  <c r="J32" i="2"/>
  <c r="J36" i="2"/>
  <c r="J40" i="2"/>
  <c r="J44" i="2"/>
  <c r="J48" i="2"/>
  <c r="J52" i="2"/>
  <c r="J56" i="2"/>
  <c r="J60" i="2"/>
  <c r="J64" i="2"/>
  <c r="J68" i="2"/>
  <c r="J72" i="2"/>
  <c r="J76" i="2"/>
  <c r="J33" i="2"/>
  <c r="J37" i="2"/>
  <c r="J41" i="2"/>
  <c r="J45" i="2"/>
  <c r="J49" i="2"/>
  <c r="J53" i="2"/>
  <c r="J57" i="2"/>
  <c r="J61" i="2"/>
  <c r="J65" i="2"/>
  <c r="J69" i="2"/>
  <c r="J73" i="2"/>
  <c r="J78" i="2" l="1"/>
  <c r="G90" i="2" s="1"/>
</calcChain>
</file>

<file path=xl/sharedStrings.xml><?xml version="1.0" encoding="utf-8"?>
<sst xmlns="http://schemas.openxmlformats.org/spreadsheetml/2006/main" count="170" uniqueCount="128">
  <si>
    <t>TOTAL</t>
  </si>
  <si>
    <t>Nature de l'hébergement</t>
  </si>
  <si>
    <t>Tarifs en € / nuitée / personne</t>
  </si>
  <si>
    <t>Janvier</t>
  </si>
  <si>
    <t>Février</t>
  </si>
  <si>
    <t>Mars</t>
  </si>
  <si>
    <t>Avril</t>
  </si>
  <si>
    <t>Mai</t>
  </si>
  <si>
    <t>Juin</t>
  </si>
  <si>
    <t>Juillet</t>
  </si>
  <si>
    <t>Août</t>
  </si>
  <si>
    <t>Septembre</t>
  </si>
  <si>
    <t>Octobre</t>
  </si>
  <si>
    <t>Novembre</t>
  </si>
  <si>
    <t>Décembre</t>
  </si>
  <si>
    <t>Adresse de l'établissement :</t>
  </si>
  <si>
    <t>Etablissement :</t>
  </si>
  <si>
    <t>Nom du propriétaire :</t>
  </si>
  <si>
    <t>Nombre de nuits (Durée du séjour)</t>
  </si>
  <si>
    <t xml:space="preserve">Déclaration de taxe de Séjour </t>
  </si>
  <si>
    <t>Nb de chambres :</t>
  </si>
  <si>
    <t>Hôtel 3 étoiles</t>
  </si>
  <si>
    <t>Hôtel 1 étoile</t>
  </si>
  <si>
    <t>Capacité totale d'accueil :</t>
  </si>
  <si>
    <t>Hôtel 2 étoiles</t>
  </si>
  <si>
    <t>Hôtel 5 étoiles</t>
  </si>
  <si>
    <t>Hôtel 4 étoiles</t>
  </si>
  <si>
    <t>Meublé de tourisme 3 étoiles</t>
  </si>
  <si>
    <t>Meublé de tourisme 5 étoiles</t>
  </si>
  <si>
    <t>Meublé de tourisme 4 étoiles</t>
  </si>
  <si>
    <t>Meublé de tourisme 1 étoile</t>
  </si>
  <si>
    <t>Meublé de tourisme 2 étoiles</t>
  </si>
  <si>
    <t>Nombre de personnes mineures</t>
  </si>
  <si>
    <t>Nombre de titulaires d’un contrat de travail saisonnier  employés dans la commune</t>
  </si>
  <si>
    <t>Nature et Classement de l'hébergement</t>
  </si>
  <si>
    <t>Chambres d'hôtes</t>
  </si>
  <si>
    <t>Aire de camping car</t>
  </si>
  <si>
    <t>Résidence de tourisme 1 étoile</t>
  </si>
  <si>
    <t>Résidence de tourisme 2 étoiles</t>
  </si>
  <si>
    <t>Résidence de tourisme 3 étoiles</t>
  </si>
  <si>
    <t>Résidence de tourisme 4 étoiles</t>
  </si>
  <si>
    <t>Résidence de tourisme 5 étoiles</t>
  </si>
  <si>
    <t>Village de vacances 1, 2 et 3 étoiles</t>
  </si>
  <si>
    <t>Village de vacances 4 et 5 étoiles</t>
  </si>
  <si>
    <t xml:space="preserve"> </t>
  </si>
  <si>
    <t>Palace</t>
  </si>
  <si>
    <t>Adresse du propriétaire :</t>
  </si>
  <si>
    <t>Vous ne pouvez rien inscrire dans les colonnes grises; les formules de calcul étant déjà intégrées.</t>
  </si>
  <si>
    <t>Palaces</t>
  </si>
  <si>
    <t>Hôtels de tourisme 5 étoiles, résidences de tourisme 5 étoiles, meublés de tourisme 5 étoiles</t>
  </si>
  <si>
    <t>Hôtels de tourisme 4 étoiles, résidences de tourisme 4 étoiles, meublés de tourisme 4 étoiles</t>
  </si>
  <si>
    <t>Hôtels de tourisme 3 étoiles, résidences de tourisme 3 étoiles, meublés de tourisme 3 étoiles</t>
  </si>
  <si>
    <t>Hôtels de tourisme 2 étoiles, résidences de tourisme 2 étoiles, meublés de tourisme 2 étoiles, villages de vacances 4 et 5 étoiles</t>
  </si>
  <si>
    <t>Hôtels de tourisme 1 étoile, résidences de tourisme 1 étoile, meublés de tourisme 1 étoile, villages de vacances 1,2 et 3 étoiles, chambres d’hôtes</t>
  </si>
  <si>
    <t>Terrains de camping et terrains de caravanage classés en 3,4 et 5 étoiles et tout autre terrain d’hébergement de plein air de caractéristiques équivalentes, emplacements dans des aires de camping-cars et des parcs de stationnement touristiques par tranche de 24 heures</t>
  </si>
  <si>
    <t>Terrains de camping et terrains de caravanage classés en 1 et 2 étoiles et tout autre terrain d’hébergement de plein air de caractéristiques équivalentes, ports de plaisance</t>
  </si>
  <si>
    <t>Menu déroulant</t>
  </si>
  <si>
    <t xml:space="preserve">Nombre de personnes bénéficiant d’un hébergement d’urgence </t>
  </si>
  <si>
    <t>Sélectionnez la nature et la catégorie dans la liste de ce menu déroulant</t>
  </si>
  <si>
    <t>Total montant perçu</t>
  </si>
  <si>
    <t>Saisonniers</t>
  </si>
  <si>
    <t>Mineures</t>
  </si>
  <si>
    <t>Non assujetties</t>
  </si>
  <si>
    <t>Numéro d'enregistrement :</t>
  </si>
  <si>
    <t>Mois :</t>
  </si>
  <si>
    <t xml:space="preserve">Année : </t>
  </si>
  <si>
    <t>Nombre de personnes non assujetties*</t>
  </si>
  <si>
    <t>Occupants</t>
  </si>
  <si>
    <t>Assujettis non exonérés</t>
  </si>
  <si>
    <t>Exonérés</t>
  </si>
  <si>
    <t>TARIF DE LA TAXE FIXE</t>
  </si>
  <si>
    <t>Ce registre concerne les hébergements classés (en étoiles), les palaces, les chambres d’hôtes, les aires de camping-cars, les terrains de
camping et de caravanage et les ports de plaisance.</t>
  </si>
  <si>
    <t>Informations à remplir par le service de la taxe de séjour</t>
  </si>
  <si>
    <t>Nombre de personnes assujettis* non exonérés</t>
  </si>
  <si>
    <t>Nombre total de nuitées</t>
  </si>
  <si>
    <t>Hébergement d’urgence</t>
  </si>
  <si>
    <t>Social</t>
  </si>
  <si>
    <t>Pour les hébergements à</t>
  </si>
  <si>
    <t>Date d'arrivée</t>
  </si>
  <si>
    <t>Fait à :</t>
  </si>
  <si>
    <t xml:space="preserve">Le : </t>
  </si>
  <si>
    <t>Signature :</t>
  </si>
  <si>
    <t>Communauté de Communes de l'Argonne Champenoise</t>
  </si>
  <si>
    <t>COLLECTIVITE</t>
  </si>
  <si>
    <t>Septembre/Octobre/Novembre/Décembre</t>
  </si>
  <si>
    <t>Cette déclaration concerne les hébergements classés (en étoiles), les palaces, les chambres d’hôtes, les aires de camping-cars, les terrains de
camping et de caravanage et les ports de plaisance.</t>
  </si>
  <si>
    <t>TOTAL PERIODE</t>
  </si>
  <si>
    <t>MOIS 1</t>
  </si>
  <si>
    <t>MOIS 2</t>
  </si>
  <si>
    <t>MOIS 3</t>
  </si>
  <si>
    <t>MOIS 4</t>
  </si>
  <si>
    <t>DECLARATION DE LA TAXE DE SEJOUR</t>
  </si>
  <si>
    <t xml:space="preserve">PERIODE </t>
  </si>
  <si>
    <t>Montant TAXE SEJOUR :</t>
  </si>
  <si>
    <t>REPORTER LES ELEMENTS DU REGISTRE MENSUEL DE LA PERIODE DANS LES COLONNES CI-CONTRE</t>
  </si>
  <si>
    <t>PERIODE DE DECLARATION</t>
  </si>
  <si>
    <t>Mai/Juin/Juillet/Août</t>
  </si>
  <si>
    <t>Janvier/Février/Mars/Avril</t>
  </si>
  <si>
    <t>RAPPEL DES PERIODES DE DECLARATIONS</t>
  </si>
  <si>
    <t>PERIODE 1</t>
  </si>
  <si>
    <t xml:space="preserve">PERIODE 2 </t>
  </si>
  <si>
    <t xml:space="preserve">PERIODE 3 </t>
  </si>
  <si>
    <t>A DECLARER POUR LE :</t>
  </si>
  <si>
    <t>31 MAI</t>
  </si>
  <si>
    <t>30 SEPTEMBRE</t>
  </si>
  <si>
    <t>31 JANVIER N+1</t>
  </si>
  <si>
    <t>Date de départ</t>
  </si>
  <si>
    <t xml:space="preserve">*Conformément à l'article L2333-29 du CGCT, « la taxe de séjour est établie sur les personnes assujetties qui ne sont pas domiciliées dans la commune et qui n'y possèdent pas de résidence à raison de laquelle elles sont redevables de la taxe d'habitation ».
</t>
  </si>
  <si>
    <t xml:space="preserve">DELIBERATION </t>
  </si>
  <si>
    <t>N°D_2019_109 DU 26 SEPTEMBRE 2019</t>
  </si>
  <si>
    <r>
      <t>Tarif de la taxe de séjour</t>
    </r>
    <r>
      <rPr>
        <sz val="16"/>
        <color theme="0"/>
        <rFont val="Calibri (Corps)_x0000_"/>
      </rPr>
      <t xml:space="preserve"> </t>
    </r>
    <r>
      <rPr>
        <b/>
        <sz val="16"/>
        <color theme="0"/>
        <rFont val="Calibri (Corps)_x0000_"/>
      </rPr>
      <t>à compter du 1er janvier 2020</t>
    </r>
  </si>
  <si>
    <t>MERCI DE JOINDRE LES REGISTRES DES 4 MOIS A VOTRE DECLARATION PERIODIQUE</t>
  </si>
  <si>
    <t>Eléments à reporter dans votre déclaration périodique :</t>
  </si>
  <si>
    <t>Montant Taxe de Séjour :</t>
  </si>
  <si>
    <r>
      <t xml:space="preserve">Montant taxe perçue </t>
    </r>
    <r>
      <rPr>
        <sz val="20"/>
        <rFont val="Arial"/>
        <family val="2"/>
      </rPr>
      <t>(nb nuitsxmontanttaxeséjourxnb personnesassujettisnon exo)</t>
    </r>
  </si>
  <si>
    <r>
      <t xml:space="preserve">Nombre total </t>
    </r>
    <r>
      <rPr>
        <sz val="24"/>
        <color rgb="FF000000"/>
        <rFont val="Calibri"/>
        <family val="2"/>
      </rPr>
      <t>d'exonération</t>
    </r>
  </si>
  <si>
    <t>REGISTRE MENSUEL DE TAXE DE SEJOUR</t>
  </si>
  <si>
    <r>
      <t xml:space="preserve">Champ automatique </t>
    </r>
    <r>
      <rPr>
        <b/>
        <sz val="16"/>
        <color rgb="FFFF0000"/>
        <rFont val="Wingdings"/>
        <charset val="2"/>
      </rPr>
      <t>Ê</t>
    </r>
  </si>
  <si>
    <t>REGISTRE MENSUEL DU LOGEUR - version excel</t>
  </si>
  <si>
    <r>
      <rPr>
        <b/>
        <sz val="16"/>
        <color rgb="FFFF0000"/>
        <rFont val="Wingdings"/>
        <charset val="2"/>
      </rPr>
      <t>Ã</t>
    </r>
    <r>
      <rPr>
        <b/>
        <sz val="16"/>
        <color rgb="FFFF0000"/>
        <rFont val="Arial"/>
        <family val="2"/>
      </rPr>
      <t xml:space="preserve"> Menu déroulant</t>
    </r>
  </si>
  <si>
    <r>
      <t xml:space="preserve">Champ automatique </t>
    </r>
    <r>
      <rPr>
        <b/>
        <sz val="18"/>
        <color rgb="FFFF0000"/>
        <rFont val="Wingdings"/>
        <charset val="2"/>
      </rPr>
      <t>Ê</t>
    </r>
  </si>
  <si>
    <t>Vous ne pouvez rien inscrire dans les cases grises; les formules de calcul étant déjà intégrées.</t>
  </si>
  <si>
    <t>N° de téléphone :</t>
  </si>
  <si>
    <t xml:space="preserve">Mail de contact : </t>
  </si>
  <si>
    <r>
      <t xml:space="preserve">Nombre total </t>
    </r>
    <r>
      <rPr>
        <sz val="16"/>
        <color rgb="FF000000"/>
        <rFont val="Calibri"/>
        <family val="2"/>
      </rPr>
      <t>d'exonération</t>
    </r>
  </si>
  <si>
    <r>
      <t xml:space="preserve">Champ automatique </t>
    </r>
    <r>
      <rPr>
        <b/>
        <sz val="12"/>
        <color rgb="FFFF0000"/>
        <rFont val="Wingdings"/>
        <charset val="2"/>
      </rPr>
      <t>Ê</t>
    </r>
  </si>
  <si>
    <t>Camping non classé, 1 et 2 étoiles,  tout autre hébergement de plein air de caractéristiques équivalentes</t>
  </si>
  <si>
    <t>Camping 3, 4 et 5 étoiles,  tout autre hébergement de plein air de caractéristiques équivalentes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</si>
</sst>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_-* #,##0.00\ &quot;F&quot;_-;\-* #,##0.00\ &quot;F&quot;_-;_-* &quot;-&quot;??\ &quot;F&quot;_-;_-@_-"/>
    <numFmt numFmtId="165" formatCode="_-* #,##0.00\ [$€-40C]_-;\-* #,##0.00\ [$€-40C]_-;_-* &quot;-&quot;??\ [$€-40C]_-;_-@_-"/>
    <numFmt numFmtId="166" formatCode="[$-40C]d\-mmm\-yy;@"/>
  </numFmts>
  <fonts count="78">
    <font>
      <sz val="10"/>
      <name val="Arial"/>
    </font>
    <font>
      <sz val="10"/>
      <name val="Arial"/>
      <family val="2"/>
    </font>
    <font>
      <b/>
      <sz val="10"/>
      <name val="Arial"/>
      <family val="2"/>
    </font>
    <font>
      <b/>
      <sz val="19"/>
      <name val="Times New Roman"/>
      <family val="1"/>
    </font>
    <font>
      <b/>
      <sz val="12"/>
      <name val="Arial"/>
      <family val="2"/>
    </font>
    <font>
      <sz val="14"/>
      <name val="Calibri"/>
      <family val="2"/>
    </font>
    <font>
      <sz val="11"/>
      <name val="Calibri"/>
      <family val="2"/>
    </font>
    <font>
      <b/>
      <sz val="16"/>
      <name val="Arial"/>
      <family val="2"/>
    </font>
    <font>
      <sz val="11"/>
      <color theme="1"/>
      <name val="Calibri"/>
      <family val="2"/>
      <scheme val="minor"/>
    </font>
    <font>
      <b/>
      <sz val="11"/>
      <color rgb="FFFA7D00"/>
      <name val="Calibri"/>
      <family val="2"/>
      <scheme val="minor"/>
    </font>
    <font>
      <b/>
      <sz val="14"/>
      <color theme="0"/>
      <name val="Calibri"/>
      <family val="2"/>
      <scheme val="minor"/>
    </font>
    <font>
      <sz val="10"/>
      <name val="Calibri"/>
      <family val="2"/>
      <scheme val="minor"/>
    </font>
    <font>
      <b/>
      <sz val="10"/>
      <color theme="0"/>
      <name val="Calibri"/>
      <family val="2"/>
      <scheme val="minor"/>
    </font>
    <font>
      <u/>
      <sz val="10"/>
      <color theme="10"/>
      <name val="Arial"/>
      <family val="2"/>
    </font>
    <font>
      <b/>
      <sz val="20"/>
      <name val="Arial"/>
      <family val="2"/>
    </font>
    <font>
      <b/>
      <sz val="16"/>
      <color theme="1"/>
      <name val="Calibri"/>
      <family val="2"/>
      <scheme val="minor"/>
    </font>
    <font>
      <b/>
      <sz val="16"/>
      <color rgb="FF0070C0"/>
      <name val="Arial"/>
      <family val="2"/>
    </font>
    <font>
      <sz val="12"/>
      <color theme="1"/>
      <name val="Calibri"/>
      <family val="2"/>
      <scheme val="minor"/>
    </font>
    <font>
      <b/>
      <sz val="12"/>
      <color rgb="FFFA7D00"/>
      <name val="Calibri"/>
      <family val="2"/>
      <scheme val="minor"/>
    </font>
    <font>
      <u/>
      <sz val="12"/>
      <color theme="10"/>
      <name val="Calibri"/>
      <family val="2"/>
      <scheme val="minor"/>
    </font>
    <font>
      <sz val="10"/>
      <color rgb="FF0070C0"/>
      <name val="Arial"/>
      <family val="2"/>
    </font>
    <font>
      <sz val="14"/>
      <name val="Calibri"/>
      <family val="2"/>
      <scheme val="minor"/>
    </font>
    <font>
      <sz val="11"/>
      <color rgb="FF000000"/>
      <name val="Calibri"/>
      <family val="2"/>
      <scheme val="minor"/>
    </font>
    <font>
      <b/>
      <sz val="11"/>
      <color rgb="FF000000"/>
      <name val="Calibri"/>
      <family val="2"/>
      <scheme val="minor"/>
    </font>
    <font>
      <b/>
      <sz val="16"/>
      <color indexed="8"/>
      <name val="Calibri"/>
      <family val="2"/>
    </font>
    <font>
      <sz val="16"/>
      <name val="Arial"/>
      <family val="2"/>
    </font>
    <font>
      <b/>
      <sz val="16"/>
      <color theme="0"/>
      <name val="Calibri"/>
      <family val="2"/>
      <scheme val="minor"/>
    </font>
    <font>
      <sz val="16"/>
      <color theme="0"/>
      <name val="Calibri (Corps)_x0000_"/>
    </font>
    <font>
      <b/>
      <sz val="16"/>
      <color theme="0"/>
      <name val="Calibri (Corps)_x0000_"/>
    </font>
    <font>
      <sz val="18"/>
      <name val="Arial"/>
      <family val="2"/>
    </font>
    <font>
      <b/>
      <u/>
      <sz val="18"/>
      <name val="Arial"/>
      <family val="2"/>
    </font>
    <font>
      <sz val="18"/>
      <name val="Calibri"/>
      <family val="2"/>
    </font>
    <font>
      <sz val="20"/>
      <name val="Arial"/>
      <family val="2"/>
    </font>
    <font>
      <b/>
      <sz val="20"/>
      <color theme="1"/>
      <name val="Calibri"/>
      <family val="2"/>
      <scheme val="minor"/>
    </font>
    <font>
      <b/>
      <sz val="20"/>
      <color indexed="62"/>
      <name val="Arial"/>
      <family val="2"/>
    </font>
    <font>
      <b/>
      <sz val="20"/>
      <name val="Times New Roman"/>
      <family val="1"/>
    </font>
    <font>
      <b/>
      <sz val="20"/>
      <color rgb="FF00B050"/>
      <name val="Arial"/>
      <family val="2"/>
    </font>
    <font>
      <sz val="20"/>
      <name val="Calibri"/>
      <family val="2"/>
    </font>
    <font>
      <b/>
      <i/>
      <sz val="20"/>
      <name val="Arial"/>
      <family val="2"/>
    </font>
    <font>
      <i/>
      <sz val="20"/>
      <name val="Arial"/>
      <family val="2"/>
    </font>
    <font>
      <b/>
      <i/>
      <sz val="20"/>
      <color indexed="10"/>
      <name val="Arial"/>
      <family val="2"/>
    </font>
    <font>
      <b/>
      <u/>
      <sz val="20"/>
      <color rgb="FF0070C0"/>
      <name val="Calibri"/>
      <family val="2"/>
    </font>
    <font>
      <sz val="22"/>
      <name val="Arial"/>
      <family val="2"/>
    </font>
    <font>
      <i/>
      <sz val="22"/>
      <name val="Arial"/>
      <family val="2"/>
    </font>
    <font>
      <b/>
      <u/>
      <sz val="24"/>
      <color rgb="FF0070C0"/>
      <name val="Calibri"/>
      <family val="2"/>
    </font>
    <font>
      <b/>
      <i/>
      <u/>
      <sz val="24"/>
      <name val="Arial"/>
      <family val="2"/>
    </font>
    <font>
      <sz val="24"/>
      <color indexed="8"/>
      <name val="Calibri"/>
      <family val="2"/>
    </font>
    <font>
      <sz val="24"/>
      <name val="Arial"/>
      <family val="2"/>
    </font>
    <font>
      <b/>
      <sz val="24"/>
      <color indexed="8"/>
      <name val="Calibri"/>
      <family val="2"/>
    </font>
    <font>
      <sz val="24"/>
      <color rgb="FF000000"/>
      <name val="Calibri"/>
      <family val="2"/>
    </font>
    <font>
      <b/>
      <sz val="20"/>
      <color theme="3"/>
      <name val="Calibri"/>
      <family val="2"/>
      <scheme val="minor"/>
    </font>
    <font>
      <b/>
      <sz val="20"/>
      <color theme="3"/>
      <name val="Arial"/>
      <family val="2"/>
    </font>
    <font>
      <sz val="24"/>
      <name val="Calibri"/>
      <family val="2"/>
    </font>
    <font>
      <b/>
      <i/>
      <sz val="14"/>
      <color indexed="10"/>
      <name val="Arial"/>
      <family val="2"/>
    </font>
    <font>
      <b/>
      <sz val="22"/>
      <name val="Arial"/>
      <family val="2"/>
    </font>
    <font>
      <b/>
      <sz val="24"/>
      <name val="Arial"/>
      <family val="2"/>
    </font>
    <font>
      <b/>
      <sz val="16"/>
      <color rgb="FFFF0000"/>
      <name val="Wingdings"/>
      <charset val="2"/>
    </font>
    <font>
      <b/>
      <sz val="12"/>
      <color rgb="FFFF0000"/>
      <name val="Arial"/>
      <family val="2"/>
    </font>
    <font>
      <b/>
      <sz val="12"/>
      <color rgb="FFFF0000"/>
      <name val="Wingdings"/>
      <charset val="2"/>
    </font>
    <font>
      <b/>
      <sz val="16"/>
      <color rgb="FFFF0000"/>
      <name val="Arial"/>
      <family val="2"/>
    </font>
    <font>
      <b/>
      <sz val="22"/>
      <color theme="0"/>
      <name val="Calibri"/>
      <family val="2"/>
      <scheme val="minor"/>
    </font>
    <font>
      <b/>
      <sz val="18"/>
      <color rgb="FFFF0000"/>
      <name val="Arial"/>
      <family val="2"/>
    </font>
    <font>
      <b/>
      <sz val="18"/>
      <color rgb="FFFF0000"/>
      <name val="Wingdings"/>
      <charset val="2"/>
    </font>
    <font>
      <b/>
      <sz val="16"/>
      <color rgb="FF0070C0"/>
      <name val="Calibri (Corps)_x0000_"/>
    </font>
    <font>
      <b/>
      <sz val="20"/>
      <color rgb="FF0070C0"/>
      <name val="Calibri (Corps)_x0000_"/>
    </font>
    <font>
      <b/>
      <sz val="20"/>
      <color rgb="FF0070C0"/>
      <name val="Arial"/>
      <family val="2"/>
    </font>
    <font>
      <b/>
      <sz val="24"/>
      <color rgb="FF0070C0"/>
      <name val="Calibri"/>
      <family val="2"/>
    </font>
    <font>
      <b/>
      <sz val="16"/>
      <color indexed="62"/>
      <name val="Arial"/>
      <family val="2"/>
    </font>
    <font>
      <sz val="16"/>
      <color indexed="8"/>
      <name val="Calibri"/>
      <family val="2"/>
    </font>
    <font>
      <sz val="16"/>
      <color rgb="FF000000"/>
      <name val="Calibri"/>
      <family val="2"/>
    </font>
    <font>
      <sz val="12"/>
      <name val="Arial"/>
      <family val="2"/>
    </font>
    <font>
      <b/>
      <u/>
      <sz val="16"/>
      <color rgb="FF0070C0"/>
      <name val="Calibri"/>
      <family val="2"/>
    </font>
    <font>
      <sz val="16"/>
      <name val="Calibri"/>
      <family val="2"/>
    </font>
    <font>
      <b/>
      <sz val="16"/>
      <name val="Times New Roman"/>
      <family val="1"/>
    </font>
    <font>
      <b/>
      <sz val="16"/>
      <name val="Calibri"/>
      <family val="2"/>
    </font>
    <font>
      <b/>
      <sz val="16"/>
      <color rgb="FFFF0000"/>
      <name val="Calibri"/>
      <family val="2"/>
    </font>
    <font>
      <sz val="14"/>
      <name val="Arial"/>
      <family val="2"/>
    </font>
    <font>
      <sz val="14"/>
      <color rgb="FFFF0000"/>
      <name val="Arial"/>
      <family val="2"/>
    </font>
  </fonts>
  <fills count="21">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6" tint="0.79998168889431442"/>
        <bgColor indexed="65"/>
      </patternFill>
    </fill>
    <fill>
      <patternFill patternType="solid">
        <fgColor rgb="FFF2F2F2"/>
      </patternFill>
    </fill>
    <fill>
      <patternFill patternType="solid">
        <fgColor rgb="FFEEEE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0C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3"/>
      </left>
      <right/>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3"/>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9">
    <xf numFmtId="0" fontId="0" fillId="0" borderId="0"/>
    <xf numFmtId="0" fontId="8" fillId="4" borderId="0" applyNumberFormat="0" applyBorder="0" applyAlignment="0" applyProtection="0"/>
    <xf numFmtId="0" fontId="9" fillId="5" borderId="10"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7" fillId="0" borderId="0"/>
    <xf numFmtId="0" fontId="18" fillId="5" borderId="10" applyNumberFormat="0" applyAlignment="0" applyProtection="0"/>
    <xf numFmtId="0" fontId="19" fillId="0" borderId="0" applyNumberFormat="0" applyFill="0" applyBorder="0" applyAlignment="0" applyProtection="0"/>
  </cellStyleXfs>
  <cellXfs count="253">
    <xf numFmtId="0" fontId="0" fillId="0" borderId="0" xfId="0"/>
    <xf numFmtId="0" fontId="0" fillId="0" borderId="0" xfId="0" applyFill="1" applyBorder="1"/>
    <xf numFmtId="0" fontId="0" fillId="0" borderId="0" xfId="0" applyFill="1"/>
    <xf numFmtId="0" fontId="0" fillId="0" borderId="0" xfId="0" applyFill="1" applyAlignment="1">
      <alignment horizontal="left"/>
    </xf>
    <xf numFmtId="0" fontId="0" fillId="0" borderId="0" xfId="0" applyFill="1" applyBorder="1" applyAlignment="1">
      <alignment horizontal="center"/>
    </xf>
    <xf numFmtId="0" fontId="0" fillId="0" borderId="0" xfId="0" applyFill="1" applyAlignment="1">
      <alignment horizontal="center"/>
    </xf>
    <xf numFmtId="0" fontId="2" fillId="0" borderId="0" xfId="0" applyFont="1" applyFill="1"/>
    <xf numFmtId="0" fontId="5" fillId="0" borderId="0" xfId="0" applyFont="1" applyFill="1"/>
    <xf numFmtId="0" fontId="5" fillId="0" borderId="0" xfId="0" applyFont="1" applyFill="1" applyAlignment="1"/>
    <xf numFmtId="0" fontId="6" fillId="0" borderId="0" xfId="0" applyFont="1" applyFill="1"/>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vertical="center" wrapText="1"/>
    </xf>
    <xf numFmtId="0" fontId="3" fillId="0" borderId="0" xfId="0" applyFont="1" applyFill="1" applyAlignment="1"/>
    <xf numFmtId="0" fontId="0" fillId="0" borderId="0" xfId="0" applyFill="1" applyAlignment="1">
      <alignment vertical="center"/>
    </xf>
    <xf numFmtId="9" fontId="0" fillId="0" borderId="0" xfId="4" applyFont="1" applyAlignment="1">
      <alignment horizontal="center"/>
    </xf>
    <xf numFmtId="0" fontId="0" fillId="0" borderId="0" xfId="0" applyAlignment="1">
      <alignment wrapText="1"/>
    </xf>
    <xf numFmtId="0" fontId="1" fillId="0" borderId="0" xfId="0" applyFont="1" applyAlignment="1">
      <alignment horizontal="center" wrapText="1"/>
    </xf>
    <xf numFmtId="0" fontId="7" fillId="0" borderId="0" xfId="0" applyFont="1" applyFill="1" applyAlignment="1">
      <alignment vertical="center"/>
    </xf>
    <xf numFmtId="0" fontId="14" fillId="0" borderId="0" xfId="0" applyFont="1" applyFill="1" applyAlignment="1" applyProtection="1">
      <protection locked="0"/>
    </xf>
    <xf numFmtId="0" fontId="1" fillId="0" borderId="0" xfId="0" applyFont="1" applyFill="1" applyAlignment="1"/>
    <xf numFmtId="0" fontId="0" fillId="0" borderId="0" xfId="0" applyFill="1" applyAlignment="1">
      <alignment horizontal="center"/>
    </xf>
    <xf numFmtId="0" fontId="12" fillId="16" borderId="0" xfId="0" applyFont="1" applyFill="1" applyAlignment="1" applyProtection="1"/>
    <xf numFmtId="0" fontId="10" fillId="16" borderId="4" xfId="0" applyFont="1" applyFill="1" applyBorder="1" applyProtection="1"/>
    <xf numFmtId="0" fontId="11" fillId="16" borderId="5" xfId="0" applyFont="1" applyFill="1" applyBorder="1" applyProtection="1"/>
    <xf numFmtId="0" fontId="10" fillId="16" borderId="15" xfId="0" applyFont="1" applyFill="1" applyBorder="1" applyProtection="1"/>
    <xf numFmtId="2" fontId="23" fillId="12" borderId="2" xfId="0" applyNumberFormat="1" applyFont="1" applyFill="1" applyBorder="1" applyAlignment="1" applyProtection="1">
      <alignment horizontal="center" vertical="center" wrapText="1"/>
    </xf>
    <xf numFmtId="0" fontId="24" fillId="10" borderId="1" xfId="1" applyFont="1" applyFill="1" applyBorder="1" applyAlignment="1">
      <alignment horizontal="left"/>
    </xf>
    <xf numFmtId="0" fontId="20" fillId="0" borderId="0" xfId="0" applyFont="1" applyFill="1" applyAlignment="1"/>
    <xf numFmtId="0" fontId="32" fillId="0" borderId="0" xfId="0" applyFont="1"/>
    <xf numFmtId="0" fontId="32" fillId="0" borderId="0" xfId="0" applyFont="1" applyFill="1"/>
    <xf numFmtId="0" fontId="14" fillId="0" borderId="0" xfId="0" applyFont="1" applyFill="1" applyAlignment="1">
      <alignment vertical="center"/>
    </xf>
    <xf numFmtId="0" fontId="32" fillId="0" borderId="0" xfId="0" applyFont="1" applyFill="1" applyAlignment="1">
      <alignment horizontal="right"/>
    </xf>
    <xf numFmtId="0" fontId="35" fillId="0" borderId="0" xfId="0" applyFont="1" applyFill="1" applyAlignment="1"/>
    <xf numFmtId="0" fontId="32" fillId="0" borderId="0" xfId="0" applyFont="1" applyFill="1" applyAlignment="1">
      <alignment wrapText="1"/>
    </xf>
    <xf numFmtId="0" fontId="36" fillId="12" borderId="0" xfId="0" applyFont="1" applyFill="1" applyAlignment="1"/>
    <xf numFmtId="0" fontId="14" fillId="18" borderId="2" xfId="0" applyFont="1" applyFill="1" applyBorder="1"/>
    <xf numFmtId="0" fontId="37" fillId="0" borderId="0" xfId="0" applyFont="1" applyFill="1" applyAlignment="1">
      <alignment horizontal="right" vertical="center"/>
    </xf>
    <xf numFmtId="0" fontId="37" fillId="0" borderId="0" xfId="0" applyFont="1" applyFill="1" applyAlignment="1">
      <alignment horizontal="right" wrapText="1"/>
    </xf>
    <xf numFmtId="0" fontId="37" fillId="8" borderId="0" xfId="2" applyFont="1" applyFill="1" applyBorder="1" applyAlignment="1" applyProtection="1">
      <alignment horizontal="left"/>
      <protection locked="0"/>
    </xf>
    <xf numFmtId="0" fontId="37" fillId="0" borderId="0" xfId="0" applyFont="1" applyFill="1"/>
    <xf numFmtId="0" fontId="37" fillId="0" borderId="0" xfId="0" applyFont="1" applyFill="1" applyAlignment="1">
      <alignment horizontal="right"/>
    </xf>
    <xf numFmtId="0" fontId="37" fillId="8" borderId="0" xfId="0" applyFont="1" applyFill="1" applyProtection="1">
      <protection locked="0"/>
    </xf>
    <xf numFmtId="0" fontId="37" fillId="0" borderId="0" xfId="0" applyFont="1" applyFill="1" applyAlignment="1" applyProtection="1">
      <alignment horizontal="center"/>
      <protection locked="0"/>
    </xf>
    <xf numFmtId="0" fontId="37" fillId="0" borderId="0" xfId="0" applyFont="1" applyFill="1" applyAlignment="1">
      <alignment horizontal="center" vertical="center"/>
    </xf>
    <xf numFmtId="0" fontId="37" fillId="0" borderId="0" xfId="0" applyFont="1" applyFill="1" applyAlignment="1">
      <alignment horizontal="center" vertical="center" wrapText="1"/>
    </xf>
    <xf numFmtId="0" fontId="38" fillId="2" borderId="2" xfId="0" applyFont="1" applyFill="1" applyBorder="1" applyAlignment="1">
      <alignment horizontal="center" vertical="center" wrapText="1"/>
    </xf>
    <xf numFmtId="0" fontId="32" fillId="0" borderId="0" xfId="0" applyFont="1" applyFill="1" applyAlignment="1">
      <alignment vertical="center"/>
    </xf>
    <xf numFmtId="0" fontId="14" fillId="3" borderId="2" xfId="0" applyFont="1" applyFill="1" applyBorder="1" applyAlignment="1">
      <alignment horizontal="center"/>
    </xf>
    <xf numFmtId="0" fontId="32" fillId="3" borderId="2" xfId="0" applyFont="1" applyFill="1" applyBorder="1"/>
    <xf numFmtId="165" fontId="38" fillId="3" borderId="2" xfId="0" applyNumberFormat="1" applyFont="1" applyFill="1" applyBorder="1"/>
    <xf numFmtId="0" fontId="37" fillId="0" borderId="29" xfId="0" applyFont="1" applyFill="1" applyBorder="1"/>
    <xf numFmtId="0" fontId="41" fillId="0" borderId="12" xfId="0" applyFont="1" applyFill="1" applyBorder="1"/>
    <xf numFmtId="0" fontId="41" fillId="0" borderId="0" xfId="0" applyFont="1" applyFill="1" applyBorder="1"/>
    <xf numFmtId="0" fontId="41" fillId="0" borderId="13" xfId="0" applyFont="1" applyFill="1" applyBorder="1"/>
    <xf numFmtId="0" fontId="37" fillId="0" borderId="13" xfId="0" applyFont="1" applyFill="1" applyBorder="1"/>
    <xf numFmtId="0" fontId="41" fillId="0" borderId="3" xfId="0" applyFont="1" applyFill="1" applyBorder="1"/>
    <xf numFmtId="0" fontId="41" fillId="0" borderId="30" xfId="0" applyFont="1" applyFill="1" applyBorder="1"/>
    <xf numFmtId="0" fontId="41" fillId="0" borderId="31" xfId="0" applyFont="1" applyFill="1" applyBorder="1"/>
    <xf numFmtId="0" fontId="37" fillId="0" borderId="31" xfId="0" applyFont="1" applyFill="1" applyBorder="1"/>
    <xf numFmtId="0" fontId="32" fillId="0" borderId="0" xfId="0" applyFont="1" applyFill="1" applyAlignment="1">
      <alignment horizontal="left"/>
    </xf>
    <xf numFmtId="0" fontId="32" fillId="0" borderId="0" xfId="0" applyFont="1" applyAlignment="1">
      <alignment wrapText="1"/>
    </xf>
    <xf numFmtId="0" fontId="31" fillId="0" borderId="0" xfId="0" applyFont="1" applyFill="1" applyAlignment="1">
      <alignment horizontal="right" vertical="center" wrapText="1"/>
    </xf>
    <xf numFmtId="0" fontId="16" fillId="0" borderId="0" xfId="0" applyFont="1" applyFill="1" applyAlignment="1">
      <alignment vertical="top"/>
    </xf>
    <xf numFmtId="166" fontId="42" fillId="8" borderId="2" xfId="0" applyNumberFormat="1" applyFont="1" applyFill="1" applyBorder="1" applyAlignment="1" applyProtection="1">
      <alignment horizontal="center" vertical="center"/>
      <protection locked="0"/>
    </xf>
    <xf numFmtId="166" fontId="42" fillId="8" borderId="23" xfId="0" applyNumberFormat="1" applyFont="1" applyFill="1" applyBorder="1" applyAlignment="1" applyProtection="1">
      <alignment horizontal="center" vertical="center"/>
      <protection locked="0"/>
    </xf>
    <xf numFmtId="0" fontId="42" fillId="8" borderId="2" xfId="0" applyFont="1" applyFill="1" applyBorder="1" applyAlignment="1" applyProtection="1">
      <alignment horizontal="center" vertical="center"/>
      <protection locked="0"/>
    </xf>
    <xf numFmtId="0" fontId="42" fillId="19" borderId="4" xfId="0" applyFont="1" applyFill="1" applyBorder="1" applyAlignment="1" applyProtection="1">
      <alignment horizontal="center" vertical="center"/>
      <protection locked="0"/>
    </xf>
    <xf numFmtId="0" fontId="42" fillId="19" borderId="2" xfId="0" applyFont="1" applyFill="1" applyBorder="1" applyAlignment="1" applyProtection="1">
      <alignment horizontal="center" vertical="center"/>
      <protection locked="0"/>
    </xf>
    <xf numFmtId="0" fontId="43" fillId="19" borderId="2" xfId="0" applyFont="1" applyFill="1" applyBorder="1" applyAlignment="1" applyProtection="1">
      <alignment vertical="center"/>
      <protection locked="0"/>
    </xf>
    <xf numFmtId="0" fontId="43" fillId="8" borderId="2" xfId="0" applyFont="1" applyFill="1" applyBorder="1" applyAlignment="1" applyProtection="1">
      <alignment vertical="center"/>
      <protection locked="0"/>
    </xf>
    <xf numFmtId="165" fontId="43" fillId="2" borderId="2" xfId="0" applyNumberFormat="1" applyFont="1" applyFill="1" applyBorder="1" applyAlignment="1">
      <alignment vertical="center"/>
    </xf>
    <xf numFmtId="0" fontId="44" fillId="0" borderId="28" xfId="0" applyFont="1" applyFill="1" applyBorder="1"/>
    <xf numFmtId="0" fontId="44" fillId="0" borderId="24" xfId="0" applyFont="1" applyFill="1" applyBorder="1"/>
    <xf numFmtId="0" fontId="44" fillId="0" borderId="29" xfId="0" applyFont="1" applyFill="1" applyBorder="1"/>
    <xf numFmtId="0" fontId="44" fillId="0" borderId="12" xfId="0" applyFont="1" applyFill="1" applyBorder="1"/>
    <xf numFmtId="0" fontId="44" fillId="0" borderId="0" xfId="0" applyFont="1" applyFill="1" applyBorder="1"/>
    <xf numFmtId="0" fontId="44" fillId="0" borderId="13" xfId="0" applyFont="1" applyFill="1" applyBorder="1"/>
    <xf numFmtId="0" fontId="47" fillId="0" borderId="0" xfId="0" applyFont="1" applyFill="1"/>
    <xf numFmtId="0" fontId="46" fillId="10" borderId="7" xfId="1" applyFont="1" applyFill="1" applyBorder="1" applyAlignment="1"/>
    <xf numFmtId="0" fontId="46" fillId="10" borderId="8" xfId="1" applyFont="1" applyFill="1" applyBorder="1" applyAlignment="1"/>
    <xf numFmtId="0" fontId="47" fillId="7" borderId="1" xfId="0" applyFont="1" applyFill="1" applyBorder="1" applyAlignment="1">
      <alignment horizontal="center"/>
    </xf>
    <xf numFmtId="0" fontId="46" fillId="10" borderId="36" xfId="1" applyFont="1" applyFill="1" applyBorder="1" applyAlignment="1"/>
    <xf numFmtId="0" fontId="46" fillId="10" borderId="9" xfId="1" applyFont="1" applyFill="1" applyBorder="1" applyAlignment="1"/>
    <xf numFmtId="0" fontId="46" fillId="7" borderId="1" xfId="1" applyFont="1" applyFill="1" applyBorder="1" applyAlignment="1">
      <alignment horizontal="center"/>
    </xf>
    <xf numFmtId="0" fontId="47" fillId="0" borderId="0" xfId="0" applyFont="1" applyFill="1" applyAlignment="1">
      <alignment horizontal="left"/>
    </xf>
    <xf numFmtId="0" fontId="46" fillId="10" borderId="8" xfId="1" applyFont="1" applyFill="1" applyBorder="1" applyAlignment="1">
      <alignment wrapText="1" shrinkToFit="1"/>
    </xf>
    <xf numFmtId="0" fontId="46" fillId="10" borderId="9" xfId="1" applyFont="1" applyFill="1" applyBorder="1" applyAlignment="1">
      <alignment wrapText="1" shrinkToFit="1"/>
    </xf>
    <xf numFmtId="0" fontId="46" fillId="10" borderId="9" xfId="1" applyFont="1" applyFill="1" applyBorder="1" applyAlignment="1">
      <alignment wrapText="1"/>
    </xf>
    <xf numFmtId="0" fontId="46" fillId="10" borderId="19" xfId="1" applyFont="1" applyFill="1" applyBorder="1" applyAlignment="1">
      <alignment vertical="center"/>
    </xf>
    <xf numFmtId="0" fontId="46" fillId="10" borderId="8" xfId="1" applyFont="1" applyFill="1" applyBorder="1" applyAlignment="1">
      <alignment wrapText="1"/>
    </xf>
    <xf numFmtId="0" fontId="46" fillId="10" borderId="7" xfId="1" applyFont="1" applyFill="1" applyBorder="1" applyAlignment="1">
      <alignment vertical="center"/>
    </xf>
    <xf numFmtId="0" fontId="46" fillId="10" borderId="8" xfId="1" applyFont="1" applyFill="1" applyBorder="1" applyAlignment="1">
      <alignment vertical="center" wrapText="1"/>
    </xf>
    <xf numFmtId="0" fontId="46" fillId="10" borderId="9" xfId="1" applyFont="1" applyFill="1" applyBorder="1" applyAlignment="1">
      <alignment vertical="center" wrapText="1"/>
    </xf>
    <xf numFmtId="165" fontId="46" fillId="7" borderId="1" xfId="1" applyNumberFormat="1" applyFont="1" applyFill="1" applyBorder="1" applyAlignment="1">
      <alignment horizontal="center" vertical="center"/>
    </xf>
    <xf numFmtId="0" fontId="50" fillId="0" borderId="23" xfId="0" applyFont="1" applyBorder="1" applyAlignment="1">
      <alignment horizontal="center" vertical="center" wrapText="1"/>
    </xf>
    <xf numFmtId="0" fontId="51" fillId="0" borderId="2" xfId="0" applyFont="1" applyFill="1" applyBorder="1" applyAlignment="1">
      <alignment horizontal="center" vertical="center" wrapText="1"/>
    </xf>
    <xf numFmtId="0" fontId="51" fillId="19" borderId="4" xfId="0" applyFont="1" applyFill="1" applyBorder="1" applyAlignment="1">
      <alignment horizontal="center" vertical="center" wrapText="1"/>
    </xf>
    <xf numFmtId="0" fontId="51" fillId="19" borderId="2" xfId="0" applyFont="1" applyFill="1" applyBorder="1" applyAlignment="1">
      <alignment horizontal="center" vertical="center" wrapText="1"/>
    </xf>
    <xf numFmtId="0" fontId="52" fillId="0" borderId="0" xfId="0" applyFont="1" applyFill="1" applyAlignment="1">
      <alignment horizontal="center" vertical="center" wrapText="1"/>
    </xf>
    <xf numFmtId="165" fontId="34" fillId="0" borderId="0" xfId="3" applyNumberFormat="1" applyFont="1" applyFill="1" applyBorder="1" applyAlignment="1" applyProtection="1">
      <alignment horizontal="center" vertical="center"/>
    </xf>
    <xf numFmtId="165" fontId="34" fillId="13" borderId="2" xfId="3" applyNumberFormat="1" applyFont="1" applyFill="1" applyBorder="1" applyAlignment="1" applyProtection="1">
      <alignment horizontal="center" vertical="center"/>
    </xf>
    <xf numFmtId="0" fontId="34" fillId="0" borderId="0" xfId="0" applyNumberFormat="1" applyFont="1" applyFill="1" applyAlignment="1" applyProtection="1">
      <alignment horizontal="left"/>
      <protection locked="0"/>
    </xf>
    <xf numFmtId="0" fontId="59" fillId="0" borderId="0" xfId="0" applyFont="1" applyFill="1"/>
    <xf numFmtId="0" fontId="60" fillId="0" borderId="0" xfId="0" applyFont="1" applyFill="1" applyAlignment="1">
      <alignment horizontal="center" vertical="center"/>
    </xf>
    <xf numFmtId="0" fontId="54" fillId="0" borderId="0" xfId="0" applyFont="1" applyAlignment="1">
      <alignment horizontal="center" vertical="center"/>
    </xf>
    <xf numFmtId="0" fontId="59" fillId="0" borderId="0" xfId="0" applyFont="1" applyFill="1" applyAlignment="1">
      <alignment vertical="top"/>
    </xf>
    <xf numFmtId="0" fontId="59" fillId="0" borderId="0" xfId="0" applyFont="1" applyFill="1" applyAlignment="1"/>
    <xf numFmtId="0" fontId="61" fillId="0" borderId="0" xfId="0" applyFont="1" applyFill="1" applyAlignment="1"/>
    <xf numFmtId="0" fontId="65" fillId="11" borderId="0" xfId="0" applyFont="1" applyFill="1" applyAlignment="1" applyProtection="1">
      <alignment horizontal="center" vertical="center"/>
      <protection locked="0"/>
    </xf>
    <xf numFmtId="0" fontId="66" fillId="13" borderId="1" xfId="1" applyFont="1" applyFill="1" applyBorder="1" applyAlignment="1">
      <alignment horizontal="center"/>
    </xf>
    <xf numFmtId="0" fontId="24" fillId="10" borderId="15" xfId="1" applyFont="1" applyFill="1" applyBorder="1" applyAlignment="1"/>
    <xf numFmtId="0" fontId="24" fillId="10" borderId="48" xfId="1" applyFont="1" applyFill="1" applyBorder="1" applyAlignment="1"/>
    <xf numFmtId="0" fontId="67" fillId="11" borderId="0" xfId="0" applyFont="1" applyFill="1" applyAlignment="1" applyProtection="1">
      <alignment horizontal="center" vertical="center"/>
      <protection locked="0"/>
    </xf>
    <xf numFmtId="0" fontId="68" fillId="10" borderId="19" xfId="1" applyFont="1" applyFill="1" applyBorder="1" applyAlignment="1"/>
    <xf numFmtId="0" fontId="68" fillId="10" borderId="47" xfId="1" applyFont="1" applyFill="1" applyBorder="1" applyAlignment="1"/>
    <xf numFmtId="0" fontId="25" fillId="7" borderId="1" xfId="0" applyFont="1" applyFill="1" applyBorder="1" applyAlignment="1" applyProtection="1">
      <alignment horizontal="center"/>
    </xf>
    <xf numFmtId="0" fontId="25" fillId="7" borderId="1" xfId="0" applyFont="1" applyFill="1" applyBorder="1" applyAlignment="1">
      <alignment horizontal="center"/>
    </xf>
    <xf numFmtId="0" fontId="68" fillId="10" borderId="7" xfId="1" applyFont="1" applyFill="1" applyBorder="1" applyAlignment="1"/>
    <xf numFmtId="0" fontId="68" fillId="10" borderId="8" xfId="1" applyFont="1" applyFill="1" applyBorder="1" applyAlignment="1"/>
    <xf numFmtId="0" fontId="68" fillId="10" borderId="9" xfId="1" applyFont="1" applyFill="1" applyBorder="1" applyAlignment="1"/>
    <xf numFmtId="0" fontId="68" fillId="12" borderId="1" xfId="1" applyFont="1" applyFill="1" applyBorder="1" applyAlignment="1" applyProtection="1">
      <alignment horizontal="center"/>
      <protection locked="0"/>
    </xf>
    <xf numFmtId="0" fontId="68" fillId="10" borderId="8" xfId="1" applyFont="1" applyFill="1" applyBorder="1" applyAlignment="1">
      <alignment wrapText="1" shrinkToFit="1"/>
    </xf>
    <xf numFmtId="0" fontId="68" fillId="10" borderId="9" xfId="1" applyFont="1" applyFill="1" applyBorder="1" applyAlignment="1">
      <alignment wrapText="1" shrinkToFit="1"/>
    </xf>
    <xf numFmtId="0" fontId="68" fillId="10" borderId="9" xfId="1" applyFont="1" applyFill="1" applyBorder="1" applyAlignment="1">
      <alignment wrapText="1"/>
    </xf>
    <xf numFmtId="0" fontId="68" fillId="10" borderId="8" xfId="1" applyFont="1" applyFill="1" applyBorder="1" applyAlignment="1">
      <alignment wrapText="1"/>
    </xf>
    <xf numFmtId="0" fontId="68" fillId="10" borderId="19" xfId="1" applyFont="1" applyFill="1" applyBorder="1" applyAlignment="1">
      <alignment vertical="center"/>
    </xf>
    <xf numFmtId="0" fontId="68" fillId="10" borderId="7" xfId="1" applyFont="1" applyFill="1" applyBorder="1" applyAlignment="1">
      <alignment vertical="center"/>
    </xf>
    <xf numFmtId="0" fontId="68" fillId="10" borderId="8" xfId="1" applyFont="1" applyFill="1" applyBorder="1" applyAlignment="1">
      <alignment vertical="center" wrapText="1"/>
    </xf>
    <xf numFmtId="0" fontId="68" fillId="10" borderId="9" xfId="1" applyFont="1" applyFill="1" applyBorder="1" applyAlignment="1">
      <alignment vertical="center" wrapText="1"/>
    </xf>
    <xf numFmtId="165" fontId="68" fillId="12" borderId="1" xfId="1" applyNumberFormat="1" applyFont="1" applyFill="1" applyBorder="1" applyAlignment="1" applyProtection="1">
      <alignment horizontal="center" vertical="center"/>
      <protection locked="0"/>
    </xf>
    <xf numFmtId="0" fontId="70" fillId="0" borderId="0" xfId="0" applyFont="1"/>
    <xf numFmtId="0" fontId="70" fillId="0" borderId="0" xfId="0" applyFont="1" applyFill="1"/>
    <xf numFmtId="0" fontId="4" fillId="0" borderId="0" xfId="0" applyFont="1" applyFill="1" applyAlignment="1"/>
    <xf numFmtId="0" fontId="57" fillId="0" borderId="0" xfId="0" applyFont="1" applyFill="1" applyAlignment="1"/>
    <xf numFmtId="0" fontId="57" fillId="10" borderId="49" xfId="0" applyFont="1" applyFill="1" applyBorder="1" applyAlignment="1">
      <alignment horizontal="center"/>
    </xf>
    <xf numFmtId="0" fontId="71" fillId="0" borderId="28" xfId="0" applyFont="1" applyFill="1" applyBorder="1"/>
    <xf numFmtId="0" fontId="25" fillId="0" borderId="0" xfId="0" applyFont="1" applyFill="1"/>
    <xf numFmtId="0" fontId="71" fillId="0" borderId="12" xfId="0" applyFont="1" applyFill="1" applyBorder="1" applyProtection="1">
      <protection locked="0"/>
    </xf>
    <xf numFmtId="0" fontId="71" fillId="0" borderId="3" xfId="0" applyFont="1" applyFill="1" applyBorder="1"/>
    <xf numFmtId="0" fontId="71" fillId="0" borderId="24" xfId="0" applyFont="1" applyFill="1" applyBorder="1"/>
    <xf numFmtId="0" fontId="71" fillId="0" borderId="0" xfId="0" applyFont="1" applyFill="1" applyBorder="1" applyProtection="1">
      <protection locked="0"/>
    </xf>
    <xf numFmtId="0" fontId="71" fillId="0" borderId="30" xfId="0" applyFont="1" applyFill="1" applyBorder="1"/>
    <xf numFmtId="0" fontId="72" fillId="0" borderId="0" xfId="0" applyFont="1" applyFill="1" applyBorder="1" applyProtection="1">
      <protection locked="0"/>
    </xf>
    <xf numFmtId="0" fontId="71" fillId="0" borderId="16" xfId="0" applyFont="1" applyFill="1" applyBorder="1"/>
    <xf numFmtId="0" fontId="72" fillId="0" borderId="24" xfId="0" applyFont="1" applyFill="1" applyBorder="1"/>
    <xf numFmtId="0" fontId="25" fillId="0" borderId="18" xfId="0" applyFont="1" applyFill="1" applyBorder="1"/>
    <xf numFmtId="0" fontId="25" fillId="0" borderId="50" xfId="0" applyFont="1" applyFill="1" applyBorder="1"/>
    <xf numFmtId="0" fontId="72" fillId="0" borderId="30" xfId="0" applyFont="1" applyFill="1" applyBorder="1"/>
    <xf numFmtId="0" fontId="25" fillId="0" borderId="31" xfId="0" applyFont="1" applyFill="1" applyBorder="1"/>
    <xf numFmtId="0" fontId="25" fillId="0" borderId="0" xfId="0" applyFont="1"/>
    <xf numFmtId="0" fontId="7" fillId="0" borderId="0" xfId="0" applyFont="1" applyFill="1" applyAlignment="1" applyProtection="1">
      <protection locked="0"/>
    </xf>
    <xf numFmtId="0" fontId="7" fillId="0" borderId="0" xfId="0" applyFont="1" applyFill="1" applyAlignment="1">
      <alignment horizontal="right"/>
    </xf>
    <xf numFmtId="0" fontId="25" fillId="0" borderId="0" xfId="0" applyFont="1" applyFill="1" applyAlignment="1">
      <alignment horizontal="right"/>
    </xf>
    <xf numFmtId="0" fontId="16" fillId="11" borderId="0" xfId="0" applyFont="1" applyFill="1" applyAlignment="1" applyProtection="1">
      <alignment horizontal="left"/>
      <protection locked="0"/>
    </xf>
    <xf numFmtId="0" fontId="73" fillId="0" borderId="0" xfId="0" applyFont="1" applyFill="1" applyAlignment="1"/>
    <xf numFmtId="0" fontId="25" fillId="0" borderId="0" xfId="0" applyFont="1" applyFill="1" applyAlignment="1">
      <alignment wrapText="1"/>
    </xf>
    <xf numFmtId="0" fontId="72" fillId="0" borderId="0" xfId="0" applyFont="1" applyFill="1" applyAlignment="1">
      <alignment horizontal="right" vertical="center"/>
    </xf>
    <xf numFmtId="0" fontId="72" fillId="0" borderId="0" xfId="0" applyFont="1" applyFill="1" applyAlignment="1">
      <alignment horizontal="right" wrapText="1"/>
    </xf>
    <xf numFmtId="0" fontId="72" fillId="8" borderId="0" xfId="2" applyFont="1" applyFill="1" applyBorder="1" applyAlignment="1" applyProtection="1">
      <alignment horizontal="left"/>
      <protection locked="0"/>
    </xf>
    <xf numFmtId="0" fontId="72" fillId="0" borderId="0" xfId="0" applyFont="1" applyFill="1"/>
    <xf numFmtId="0" fontId="72" fillId="0" borderId="0" xfId="0" applyFont="1" applyFill="1" applyAlignment="1">
      <alignment horizontal="right"/>
    </xf>
    <xf numFmtId="0" fontId="72" fillId="8" borderId="0" xfId="0" applyFont="1" applyFill="1" applyProtection="1">
      <protection locked="0"/>
    </xf>
    <xf numFmtId="0" fontId="72" fillId="0" borderId="0" xfId="0" applyFont="1" applyFill="1" applyAlignment="1" applyProtection="1">
      <alignment horizontal="center"/>
      <protection locked="0"/>
    </xf>
    <xf numFmtId="0" fontId="72" fillId="8" borderId="0" xfId="0" applyFont="1" applyFill="1" applyAlignment="1" applyProtection="1">
      <alignment horizontal="center"/>
      <protection locked="0"/>
    </xf>
    <xf numFmtId="0" fontId="25" fillId="8" borderId="0" xfId="0" applyFont="1" applyFill="1"/>
    <xf numFmtId="0" fontId="72" fillId="0" borderId="0" xfId="0" applyFont="1" applyFill="1" applyAlignment="1">
      <alignment horizontal="center" vertical="center"/>
    </xf>
    <xf numFmtId="0" fontId="74" fillId="0" borderId="0" xfId="0" applyFont="1" applyFill="1" applyAlignment="1">
      <alignment horizontal="center" vertical="center" wrapText="1"/>
    </xf>
    <xf numFmtId="165" fontId="67" fillId="13" borderId="2" xfId="3" applyNumberFormat="1" applyFont="1" applyFill="1" applyBorder="1" applyAlignment="1" applyProtection="1">
      <alignment horizontal="center" vertical="center"/>
    </xf>
    <xf numFmtId="0" fontId="25" fillId="0" borderId="2" xfId="0" applyFont="1" applyFill="1" applyBorder="1" applyAlignment="1">
      <alignment horizontal="center"/>
    </xf>
    <xf numFmtId="0" fontId="76" fillId="0" borderId="0" xfId="0" applyFont="1" applyAlignment="1">
      <alignment horizontal="center" wrapText="1"/>
    </xf>
    <xf numFmtId="0" fontId="29" fillId="0" borderId="0" xfId="0" applyFont="1" applyAlignment="1">
      <alignment horizontal="center" wrapText="1"/>
    </xf>
    <xf numFmtId="8" fontId="76" fillId="0" borderId="0" xfId="0" applyNumberFormat="1" applyFont="1" applyAlignment="1">
      <alignment horizontal="center" wrapText="1"/>
    </xf>
    <xf numFmtId="8" fontId="77" fillId="0" borderId="0" xfId="0" applyNumberFormat="1" applyFont="1" applyAlignment="1">
      <alignment horizontal="center" wrapText="1"/>
    </xf>
    <xf numFmtId="0" fontId="26" fillId="16" borderId="16" xfId="0" applyFont="1" applyFill="1" applyBorder="1" applyAlignment="1" applyProtection="1">
      <alignment horizontal="center" vertical="center" wrapText="1"/>
    </xf>
    <xf numFmtId="0" fontId="26" fillId="16" borderId="17" xfId="0" applyFont="1" applyFill="1" applyBorder="1" applyAlignment="1" applyProtection="1">
      <alignment horizontal="center" vertical="center" wrapText="1"/>
    </xf>
    <xf numFmtId="0" fontId="26" fillId="16" borderId="18" xfId="0" applyFont="1" applyFill="1" applyBorder="1" applyAlignment="1" applyProtection="1">
      <alignment horizontal="center" vertical="center" wrapText="1"/>
    </xf>
    <xf numFmtId="49" fontId="21" fillId="12" borderId="5" xfId="0" applyNumberFormat="1" applyFont="1" applyFill="1" applyBorder="1" applyAlignment="1" applyProtection="1">
      <alignment horizontal="left"/>
    </xf>
    <xf numFmtId="49" fontId="21" fillId="12" borderId="11" xfId="0" applyNumberFormat="1" applyFont="1" applyFill="1" applyBorder="1" applyAlignment="1" applyProtection="1">
      <alignment horizontal="left"/>
    </xf>
    <xf numFmtId="0" fontId="13" fillId="12" borderId="5" xfId="5" applyFill="1" applyBorder="1" applyAlignment="1" applyProtection="1">
      <alignment horizontal="left"/>
    </xf>
    <xf numFmtId="0" fontId="11" fillId="12" borderId="5" xfId="0" applyFont="1" applyFill="1" applyBorder="1" applyAlignment="1" applyProtection="1">
      <alignment horizontal="left"/>
    </xf>
    <xf numFmtId="0" fontId="11" fillId="12" borderId="11" xfId="0" applyFont="1" applyFill="1" applyBorder="1" applyAlignment="1" applyProtection="1">
      <alignment horizontal="left"/>
    </xf>
    <xf numFmtId="0" fontId="15" fillId="16" borderId="0" xfId="0" applyFont="1" applyFill="1" applyAlignment="1" applyProtection="1">
      <alignment horizontal="center" vertical="center" wrapText="1"/>
    </xf>
    <xf numFmtId="0" fontId="22" fillId="13" borderId="12" xfId="0" applyFont="1" applyFill="1" applyBorder="1" applyAlignment="1" applyProtection="1">
      <alignment horizontal="right" vertical="center" wrapText="1"/>
    </xf>
    <xf numFmtId="0" fontId="22" fillId="13" borderId="13" xfId="0" applyFont="1" applyFill="1" applyBorder="1" applyAlignment="1" applyProtection="1">
      <alignment horizontal="right" vertical="center" wrapText="1"/>
    </xf>
    <xf numFmtId="0" fontId="22" fillId="7" borderId="3" xfId="0" applyFont="1" applyFill="1" applyBorder="1" applyAlignment="1" applyProtection="1">
      <alignment horizontal="right" vertical="center" wrapText="1"/>
    </xf>
    <xf numFmtId="0" fontId="22" fillId="7" borderId="14" xfId="0" applyFont="1" applyFill="1" applyBorder="1" applyAlignment="1" applyProtection="1">
      <alignment horizontal="right" vertical="center" wrapText="1"/>
    </xf>
    <xf numFmtId="0" fontId="22" fillId="6" borderId="12" xfId="0" applyFont="1" applyFill="1" applyBorder="1" applyAlignment="1" applyProtection="1">
      <alignment horizontal="right" vertical="center" wrapText="1"/>
    </xf>
    <xf numFmtId="0" fontId="22" fillId="6" borderId="13" xfId="0" applyFont="1" applyFill="1" applyBorder="1" applyAlignment="1" applyProtection="1">
      <alignment horizontal="right" vertical="center" wrapText="1"/>
    </xf>
    <xf numFmtId="0" fontId="22" fillId="7" borderId="12" xfId="0" applyFont="1" applyFill="1" applyBorder="1" applyAlignment="1" applyProtection="1">
      <alignment horizontal="right" vertical="top" wrapText="1"/>
    </xf>
    <xf numFmtId="0" fontId="22" fillId="7" borderId="13" xfId="0" applyFont="1" applyFill="1" applyBorder="1" applyAlignment="1" applyProtection="1">
      <alignment horizontal="right" vertical="top" wrapText="1"/>
    </xf>
    <xf numFmtId="0" fontId="55" fillId="0" borderId="0" xfId="0" applyFont="1" applyFill="1" applyAlignment="1">
      <alignment horizontal="center"/>
    </xf>
    <xf numFmtId="0" fontId="14" fillId="3" borderId="15" xfId="0" applyFont="1" applyFill="1" applyBorder="1" applyAlignment="1">
      <alignment horizontal="center"/>
    </xf>
    <xf numFmtId="0" fontId="14" fillId="3" borderId="49" xfId="0" applyFont="1" applyFill="1" applyBorder="1" applyAlignment="1">
      <alignment horizontal="center"/>
    </xf>
    <xf numFmtId="0" fontId="46" fillId="10" borderId="2" xfId="1" applyFont="1" applyFill="1" applyBorder="1" applyAlignment="1">
      <alignment horizontal="center" vertical="center" wrapText="1"/>
    </xf>
    <xf numFmtId="0" fontId="52" fillId="0" borderId="0" xfId="0" applyFont="1" applyFill="1" applyAlignment="1">
      <alignment horizontal="center" vertical="center" wrapText="1"/>
    </xf>
    <xf numFmtId="0" fontId="37" fillId="0" borderId="0" xfId="0" applyFont="1" applyFill="1" applyAlignment="1">
      <alignment horizontal="right"/>
    </xf>
    <xf numFmtId="0" fontId="37" fillId="9" borderId="0" xfId="0" applyFont="1" applyFill="1" applyAlignment="1" applyProtection="1">
      <alignment horizontal="center"/>
      <protection locked="0"/>
    </xf>
    <xf numFmtId="0" fontId="29" fillId="18" borderId="2" xfId="0" applyFont="1" applyFill="1" applyBorder="1" applyAlignment="1">
      <alignment horizontal="center"/>
    </xf>
    <xf numFmtId="0" fontId="30" fillId="18" borderId="2" xfId="0" applyFont="1" applyFill="1" applyBorder="1" applyAlignment="1">
      <alignment horizontal="center"/>
    </xf>
    <xf numFmtId="0" fontId="40" fillId="17" borderId="24" xfId="0" applyFont="1" applyFill="1" applyBorder="1" applyAlignment="1">
      <alignment horizontal="center" vertical="top" wrapText="1"/>
    </xf>
    <xf numFmtId="0" fontId="48" fillId="10" borderId="33" xfId="1" applyFont="1" applyFill="1" applyBorder="1" applyAlignment="1">
      <alignment horizontal="center"/>
    </xf>
    <xf numFmtId="0" fontId="48" fillId="10" borderId="34" xfId="1" applyFont="1" applyFill="1" applyBorder="1" applyAlignment="1">
      <alignment horizontal="center"/>
    </xf>
    <xf numFmtId="0" fontId="48" fillId="10" borderId="35" xfId="1" applyFont="1" applyFill="1" applyBorder="1" applyAlignment="1">
      <alignment horizontal="center"/>
    </xf>
    <xf numFmtId="0" fontId="45" fillId="0" borderId="24" xfId="0" applyFont="1" applyFill="1" applyBorder="1" applyAlignment="1">
      <alignment horizontal="center"/>
    </xf>
    <xf numFmtId="0" fontId="45" fillId="0" borderId="38" xfId="0" applyFont="1" applyFill="1" applyBorder="1" applyAlignment="1">
      <alignment horizontal="center"/>
    </xf>
    <xf numFmtId="49" fontId="32" fillId="18" borderId="25" xfId="0" applyNumberFormat="1" applyFont="1" applyFill="1" applyBorder="1" applyAlignment="1">
      <alignment horizontal="center"/>
    </xf>
    <xf numFmtId="49" fontId="32" fillId="18" borderId="27" xfId="0" applyNumberFormat="1" applyFont="1" applyFill="1" applyBorder="1" applyAlignment="1">
      <alignment horizontal="center"/>
    </xf>
    <xf numFmtId="0" fontId="33" fillId="0" borderId="0" xfId="0" applyFont="1" applyAlignment="1">
      <alignment horizontal="right" vertical="center" wrapText="1"/>
    </xf>
    <xf numFmtId="0" fontId="39" fillId="0" borderId="6" xfId="0" applyFont="1" applyFill="1" applyBorder="1" applyAlignment="1">
      <alignment horizontal="left" wrapText="1"/>
    </xf>
    <xf numFmtId="0" fontId="39" fillId="0" borderId="24" xfId="0" applyFont="1" applyFill="1" applyBorder="1" applyAlignment="1">
      <alignment horizontal="left" wrapText="1"/>
    </xf>
    <xf numFmtId="16" fontId="34" fillId="11" borderId="0" xfId="0" applyNumberFormat="1" applyFont="1" applyFill="1" applyBorder="1" applyAlignment="1" applyProtection="1">
      <alignment horizontal="center" vertical="center" wrapText="1"/>
      <protection locked="0"/>
    </xf>
    <xf numFmtId="0" fontId="37" fillId="9" borderId="0" xfId="0" applyFont="1" applyFill="1" applyAlignment="1" applyProtection="1">
      <alignment horizontal="left" vertical="center"/>
      <protection locked="0"/>
    </xf>
    <xf numFmtId="0" fontId="37" fillId="9" borderId="0" xfId="0" applyFont="1" applyFill="1" applyAlignment="1" applyProtection="1">
      <alignment horizontal="left"/>
      <protection locked="0"/>
    </xf>
    <xf numFmtId="0" fontId="37" fillId="9" borderId="0" xfId="0" applyFont="1" applyFill="1" applyAlignment="1" applyProtection="1">
      <alignment horizontal="center" vertical="center"/>
      <protection locked="0"/>
    </xf>
    <xf numFmtId="0" fontId="37" fillId="8" borderId="0" xfId="0" applyFont="1" applyFill="1" applyAlignment="1" applyProtection="1">
      <alignment horizontal="center"/>
      <protection locked="0"/>
    </xf>
    <xf numFmtId="0" fontId="64" fillId="12" borderId="0" xfId="0" applyFont="1" applyFill="1" applyAlignment="1">
      <alignment horizontal="center" vertical="center" wrapText="1"/>
    </xf>
    <xf numFmtId="0" fontId="59" fillId="0" borderId="0" xfId="0" applyFont="1" applyFill="1" applyAlignment="1">
      <alignment horizontal="center"/>
    </xf>
    <xf numFmtId="0" fontId="14" fillId="17" borderId="0" xfId="0" applyFont="1" applyFill="1" applyAlignment="1">
      <alignment horizontal="center" vertical="center" wrapText="1"/>
    </xf>
    <xf numFmtId="0" fontId="60" fillId="14" borderId="25" xfId="0" applyFont="1" applyFill="1" applyBorder="1" applyAlignment="1">
      <alignment horizontal="center" vertical="center"/>
    </xf>
    <xf numFmtId="0" fontId="60" fillId="14" borderId="26" xfId="0" applyFont="1" applyFill="1" applyBorder="1" applyAlignment="1">
      <alignment horizontal="center" vertical="center"/>
    </xf>
    <xf numFmtId="0" fontId="60" fillId="15" borderId="0" xfId="0" applyFont="1" applyFill="1" applyAlignment="1">
      <alignment horizontal="center" vertical="center"/>
    </xf>
    <xf numFmtId="0" fontId="60" fillId="16" borderId="0" xfId="0" applyFont="1" applyFill="1" applyAlignment="1">
      <alignment horizontal="center" vertical="center"/>
    </xf>
    <xf numFmtId="0" fontId="72" fillId="0" borderId="0" xfId="0" applyFont="1" applyFill="1" applyAlignment="1">
      <alignment horizontal="right"/>
    </xf>
    <xf numFmtId="0" fontId="53" fillId="17" borderId="39" xfId="0" applyFont="1" applyFill="1" applyBorder="1" applyAlignment="1">
      <alignment horizontal="center" vertical="top" wrapText="1"/>
    </xf>
    <xf numFmtId="0" fontId="53" fillId="17" borderId="40" xfId="0" applyFont="1" applyFill="1" applyBorder="1" applyAlignment="1">
      <alignment horizontal="center" vertical="top" wrapText="1"/>
    </xf>
    <xf numFmtId="0" fontId="53" fillId="17" borderId="41" xfId="0" applyFont="1" applyFill="1" applyBorder="1" applyAlignment="1">
      <alignment horizontal="center" vertical="top" wrapText="1"/>
    </xf>
    <xf numFmtId="0" fontId="53" fillId="17" borderId="45" xfId="0" applyFont="1" applyFill="1" applyBorder="1" applyAlignment="1">
      <alignment horizontal="center" vertical="top" wrapText="1"/>
    </xf>
    <xf numFmtId="0" fontId="53" fillId="17" borderId="0" xfId="0" applyFont="1" applyFill="1" applyBorder="1" applyAlignment="1">
      <alignment horizontal="center" vertical="top" wrapText="1"/>
    </xf>
    <xf numFmtId="0" fontId="53" fillId="17" borderId="46" xfId="0" applyFont="1" applyFill="1" applyBorder="1" applyAlignment="1">
      <alignment horizontal="center" vertical="top" wrapText="1"/>
    </xf>
    <xf numFmtId="0" fontId="53" fillId="17" borderId="42" xfId="0" applyFont="1" applyFill="1" applyBorder="1" applyAlignment="1">
      <alignment horizontal="center" vertical="top" wrapText="1"/>
    </xf>
    <xf numFmtId="0" fontId="53" fillId="17" borderId="43" xfId="0" applyFont="1" applyFill="1" applyBorder="1" applyAlignment="1">
      <alignment horizontal="center" vertical="top" wrapText="1"/>
    </xf>
    <xf numFmtId="0" fontId="53" fillId="17" borderId="44" xfId="0" applyFont="1" applyFill="1" applyBorder="1" applyAlignment="1">
      <alignment horizontal="center" vertical="top" wrapText="1"/>
    </xf>
    <xf numFmtId="165" fontId="75" fillId="12" borderId="37" xfId="1" applyNumberFormat="1" applyFont="1" applyFill="1" applyBorder="1" applyAlignment="1">
      <alignment horizontal="center" vertical="center"/>
    </xf>
    <xf numFmtId="0" fontId="72" fillId="9" borderId="0" xfId="0" applyFont="1" applyFill="1" applyAlignment="1" applyProtection="1">
      <alignment horizontal="center" vertical="center"/>
      <protection locked="0"/>
    </xf>
    <xf numFmtId="0" fontId="72" fillId="9" borderId="0" xfId="0" applyFont="1" applyFill="1" applyAlignment="1" applyProtection="1">
      <alignment horizontal="left" vertical="center"/>
      <protection locked="0"/>
    </xf>
    <xf numFmtId="0" fontId="72" fillId="8" borderId="0" xfId="0" applyFont="1" applyFill="1" applyAlignment="1" applyProtection="1">
      <alignment horizontal="center"/>
      <protection locked="0"/>
    </xf>
    <xf numFmtId="0" fontId="15" fillId="0" borderId="0" xfId="0" applyFont="1" applyAlignment="1">
      <alignment horizontal="right" vertical="center"/>
    </xf>
    <xf numFmtId="0" fontId="63" fillId="0" borderId="0" xfId="0" applyFont="1" applyAlignment="1">
      <alignment horizontal="center" vertical="center" wrapText="1"/>
    </xf>
    <xf numFmtId="0" fontId="16" fillId="11" borderId="0" xfId="0" applyFont="1" applyFill="1" applyAlignment="1" applyProtection="1">
      <alignment horizontal="center" vertical="center"/>
      <protection locked="0"/>
    </xf>
    <xf numFmtId="0" fontId="7" fillId="16" borderId="0" xfId="0" applyFont="1" applyFill="1" applyAlignment="1">
      <alignment horizontal="center" vertical="center"/>
    </xf>
    <xf numFmtId="0" fontId="68" fillId="10" borderId="20" xfId="1" applyFont="1" applyFill="1" applyBorder="1" applyAlignment="1">
      <alignment horizontal="center" vertical="center" wrapText="1"/>
    </xf>
    <xf numFmtId="0" fontId="68" fillId="10" borderId="21" xfId="1" applyFont="1" applyFill="1" applyBorder="1" applyAlignment="1">
      <alignment horizontal="center" vertical="center" wrapText="1"/>
    </xf>
    <xf numFmtId="0" fontId="68" fillId="10" borderId="22" xfId="1" applyFont="1" applyFill="1" applyBorder="1" applyAlignment="1">
      <alignment horizontal="center" vertical="center" wrapText="1"/>
    </xf>
    <xf numFmtId="0" fontId="72" fillId="9" borderId="0" xfId="0" applyFont="1" applyFill="1" applyAlignment="1" applyProtection="1">
      <alignment horizontal="center"/>
      <protection locked="0"/>
    </xf>
    <xf numFmtId="0" fontId="72" fillId="9" borderId="0" xfId="0" applyFont="1" applyFill="1" applyAlignment="1" applyProtection="1">
      <alignment horizontal="left"/>
      <protection locked="0"/>
    </xf>
    <xf numFmtId="0" fontId="72" fillId="0" borderId="0" xfId="0" applyFont="1" applyFill="1" applyAlignment="1">
      <alignment horizontal="center" vertical="center" wrapText="1"/>
    </xf>
    <xf numFmtId="16" fontId="67" fillId="11" borderId="0" xfId="0" applyNumberFormat="1" applyFont="1" applyFill="1" applyBorder="1" applyAlignment="1" applyProtection="1">
      <alignment horizontal="center" vertical="center" wrapText="1"/>
      <protection locked="0"/>
    </xf>
    <xf numFmtId="0" fontId="7" fillId="17" borderId="0" xfId="0" applyFont="1" applyFill="1" applyAlignment="1">
      <alignment horizontal="center" vertical="center" wrapText="1"/>
    </xf>
    <xf numFmtId="0" fontId="7" fillId="17" borderId="0" xfId="0" applyFont="1" applyFill="1" applyBorder="1" applyAlignment="1">
      <alignment horizontal="center" vertical="center" wrapText="1"/>
    </xf>
    <xf numFmtId="0" fontId="7" fillId="17" borderId="32" xfId="0" applyFont="1" applyFill="1" applyBorder="1" applyAlignment="1">
      <alignment horizontal="center" vertical="center" wrapText="1"/>
    </xf>
    <xf numFmtId="0" fontId="16" fillId="20" borderId="30" xfId="0" applyFont="1" applyFill="1" applyBorder="1" applyAlignment="1">
      <alignment horizontal="center"/>
    </xf>
    <xf numFmtId="0" fontId="7" fillId="0" borderId="0" xfId="0" applyFont="1" applyFill="1" applyAlignment="1">
      <alignment horizontal="center"/>
    </xf>
  </cellXfs>
  <cellStyles count="9">
    <cellStyle name="20 % - Accent3" xfId="1"/>
    <cellStyle name="Calcul" xfId="2" builtinId="22"/>
    <cellStyle name="Calcul 2" xfId="7"/>
    <cellStyle name="Lien hypertexte" xfId="5" builtinId="8"/>
    <cellStyle name="Lien hypertexte 2" xfId="8"/>
    <cellStyle name="Monétaire" xfId="3" builtinId="4"/>
    <cellStyle name="Normal" xfId="0" builtinId="0"/>
    <cellStyle name="Normal 2" xfId="6"/>
    <cellStyle name="Pourcentag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0C5"/>
      <color rgb="FFFFB8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2432049</xdr:colOff>
      <xdr:row>78</xdr:row>
      <xdr:rowOff>377825</xdr:rowOff>
    </xdr:from>
    <xdr:to>
      <xdr:col>8</xdr:col>
      <xdr:colOff>655688</xdr:colOff>
      <xdr:row>78</xdr:row>
      <xdr:rowOff>1006927</xdr:rowOff>
    </xdr:to>
    <xdr:pic>
      <xdr:nvPicPr>
        <xdr:cNvPr id="7" name="Image 6" descr="Résultat de recherche d'images pour &quot;panneau attention&qu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0499" y="33810575"/>
          <a:ext cx="738239" cy="622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539750</xdr:colOff>
      <xdr:row>0</xdr:row>
      <xdr:rowOff>0</xdr:rowOff>
    </xdr:from>
    <xdr:to>
      <xdr:col>2</xdr:col>
      <xdr:colOff>1799297</xdr:colOff>
      <xdr:row>4</xdr:row>
      <xdr:rowOff>79375</xdr:rowOff>
    </xdr:to>
    <xdr:pic>
      <xdr:nvPicPr>
        <xdr:cNvPr id="4" name="Image 3" descr="CCAC-Blan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625" y="0"/>
          <a:ext cx="3386797" cy="188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95250</xdr:rowOff>
    </xdr:from>
    <xdr:to>
      <xdr:col>1</xdr:col>
      <xdr:colOff>824634</xdr:colOff>
      <xdr:row>3</xdr:row>
      <xdr:rowOff>247650</xdr:rowOff>
    </xdr:to>
    <xdr:pic>
      <xdr:nvPicPr>
        <xdr:cNvPr id="3" name="Image 2" descr="CCAC-Blan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0375"/>
          <a:ext cx="2237509" cy="102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16</xdr:row>
      <xdr:rowOff>142875</xdr:rowOff>
    </xdr:from>
    <xdr:to>
      <xdr:col>0</xdr:col>
      <xdr:colOff>574727</xdr:colOff>
      <xdr:row>17</xdr:row>
      <xdr:rowOff>185520</xdr:rowOff>
    </xdr:to>
    <xdr:pic>
      <xdr:nvPicPr>
        <xdr:cNvPr id="4" name="Image 3" descr="Résultat de recherche d'images pour &quot;panneau attention&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6438900"/>
          <a:ext cx="422327" cy="299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2324100</xdr:colOff>
      <xdr:row>19</xdr:row>
      <xdr:rowOff>95250</xdr:rowOff>
    </xdr:from>
    <xdr:to>
      <xdr:col>4</xdr:col>
      <xdr:colOff>2524125</xdr:colOff>
      <xdr:row>19</xdr:row>
      <xdr:rowOff>219075</xdr:rowOff>
    </xdr:to>
    <xdr:sp macro="" textlink="">
      <xdr:nvSpPr>
        <xdr:cNvPr id="2" name="Flèche droite rayée 1"/>
        <xdr:cNvSpPr/>
      </xdr:nvSpPr>
      <xdr:spPr>
        <a:xfrm>
          <a:off x="7038975" y="6810375"/>
          <a:ext cx="200025" cy="123825"/>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revier\AppData\Local\Packages\Microsoft.MicrosoftEdge_8wekyb3d8bbwe\TempState\Downloads\Taxe_de_sejour_coeurdelorraine_registre_tarif_fix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collectivite"/>
      <sheetName val="Donnees"/>
      <sheetName val="registre"/>
    </sheetNames>
    <sheetDataSet>
      <sheetData sheetId="0">
        <row r="18">
          <cell r="D18">
            <v>0.2</v>
          </cell>
        </row>
      </sheetData>
      <sheetData sheetId="1" refreshError="1"/>
      <sheetData sheetId="2"/>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92"/>
  <sheetViews>
    <sheetView zoomScale="150" zoomScaleNormal="150" workbookViewId="0">
      <selection activeCell="B6" sqref="B6"/>
    </sheetView>
  </sheetViews>
  <sheetFormatPr baseColWidth="10" defaultRowHeight="12.75"/>
  <cols>
    <col min="1" max="1" width="50.85546875" style="11" customWidth="1"/>
    <col min="2" max="2" width="17.7109375" style="10" customWidth="1"/>
  </cols>
  <sheetData>
    <row r="1" spans="1:2">
      <c r="B1" s="11"/>
    </row>
    <row r="2" spans="1:2">
      <c r="B2" s="11"/>
    </row>
    <row r="3" spans="1:2" ht="25.5">
      <c r="A3" s="12" t="s">
        <v>1</v>
      </c>
      <c r="B3" s="12" t="s">
        <v>2</v>
      </c>
    </row>
    <row r="4" spans="1:2" ht="54">
      <c r="A4" s="170" t="s">
        <v>126</v>
      </c>
      <c r="B4" s="172">
        <f>'[1]informations-collectivite'!D18</f>
        <v>0.2</v>
      </c>
    </row>
    <row r="5" spans="1:2" ht="54">
      <c r="A5" s="170" t="s">
        <v>127</v>
      </c>
      <c r="B5" s="172">
        <v>0.45</v>
      </c>
    </row>
    <row r="6" spans="1:2" ht="18">
      <c r="A6" s="170"/>
      <c r="B6" s="172"/>
    </row>
    <row r="7" spans="1:2" ht="18">
      <c r="A7" s="170"/>
      <c r="B7" s="172"/>
    </row>
    <row r="8" spans="1:2" ht="18">
      <c r="A8" s="170" t="s">
        <v>36</v>
      </c>
      <c r="B8" s="172">
        <v>0.45</v>
      </c>
    </row>
    <row r="9" spans="1:2" ht="18">
      <c r="A9" s="170" t="s">
        <v>35</v>
      </c>
      <c r="B9" s="173">
        <v>0.5</v>
      </c>
    </row>
    <row r="10" spans="1:2" ht="12" customHeight="1">
      <c r="A10" s="170"/>
      <c r="B10" s="173"/>
    </row>
    <row r="11" spans="1:2" ht="18">
      <c r="A11" s="170" t="s">
        <v>30</v>
      </c>
      <c r="B11" s="172">
        <v>0.5</v>
      </c>
    </row>
    <row r="12" spans="1:2" ht="18">
      <c r="A12" s="170" t="s">
        <v>31</v>
      </c>
      <c r="B12" s="172">
        <v>0.65</v>
      </c>
    </row>
    <row r="13" spans="1:2" ht="18">
      <c r="A13" s="170" t="s">
        <v>27</v>
      </c>
      <c r="B13" s="172">
        <v>1.05</v>
      </c>
    </row>
    <row r="14" spans="1:2" ht="18">
      <c r="A14" s="170" t="s">
        <v>29</v>
      </c>
      <c r="B14" s="173">
        <v>1.45</v>
      </c>
    </row>
    <row r="15" spans="1:2" ht="18">
      <c r="A15" s="170" t="s">
        <v>28</v>
      </c>
      <c r="B15" s="173">
        <v>1.85</v>
      </c>
    </row>
    <row r="16" spans="1:2" ht="18">
      <c r="A16" s="170"/>
      <c r="B16" s="173"/>
    </row>
    <row r="17" spans="1:2" ht="36">
      <c r="A17" s="170" t="s">
        <v>58</v>
      </c>
      <c r="B17" s="173"/>
    </row>
    <row r="18" spans="1:2" ht="18">
      <c r="A18" s="170"/>
      <c r="B18" s="173"/>
    </row>
    <row r="19" spans="1:2" ht="14.1" customHeight="1">
      <c r="A19" s="170" t="s">
        <v>22</v>
      </c>
      <c r="B19" s="172">
        <v>0.5</v>
      </c>
    </row>
    <row r="20" spans="1:2" ht="18">
      <c r="A20" s="170" t="s">
        <v>24</v>
      </c>
      <c r="B20" s="172">
        <v>0.65</v>
      </c>
    </row>
    <row r="21" spans="1:2" ht="14.1" customHeight="1">
      <c r="A21" s="170" t="s">
        <v>21</v>
      </c>
      <c r="B21" s="172">
        <v>1.05</v>
      </c>
    </row>
    <row r="22" spans="1:2" ht="18">
      <c r="A22" s="170" t="s">
        <v>26</v>
      </c>
      <c r="B22" s="173">
        <v>1.45</v>
      </c>
    </row>
    <row r="23" spans="1:2" ht="18">
      <c r="A23" s="170" t="s">
        <v>25</v>
      </c>
      <c r="B23" s="173">
        <v>1.85</v>
      </c>
    </row>
    <row r="24" spans="1:2" ht="18">
      <c r="A24" s="170" t="s">
        <v>45</v>
      </c>
      <c r="B24" s="173">
        <v>2.25</v>
      </c>
    </row>
    <row r="25" spans="1:2" ht="18">
      <c r="A25" s="170"/>
      <c r="B25" s="173"/>
    </row>
    <row r="26" spans="1:2" ht="18">
      <c r="A26" s="170" t="s">
        <v>37</v>
      </c>
      <c r="B26" s="172">
        <v>0.5</v>
      </c>
    </row>
    <row r="27" spans="1:2" ht="18">
      <c r="A27" s="170" t="s">
        <v>38</v>
      </c>
      <c r="B27" s="172">
        <v>0.65</v>
      </c>
    </row>
    <row r="28" spans="1:2" ht="18">
      <c r="A28" s="170" t="s">
        <v>39</v>
      </c>
      <c r="B28" s="172">
        <v>1.05</v>
      </c>
    </row>
    <row r="29" spans="1:2" ht="18">
      <c r="A29" s="170" t="s">
        <v>40</v>
      </c>
      <c r="B29" s="173">
        <v>1.45</v>
      </c>
    </row>
    <row r="30" spans="1:2" ht="18">
      <c r="A30" s="170" t="s">
        <v>41</v>
      </c>
      <c r="B30" s="173">
        <v>1.85</v>
      </c>
    </row>
    <row r="31" spans="1:2" ht="18">
      <c r="A31" s="170"/>
      <c r="B31" s="173"/>
    </row>
    <row r="32" spans="1:2" ht="18">
      <c r="A32" s="170" t="s">
        <v>42</v>
      </c>
      <c r="B32" s="173">
        <v>0.5</v>
      </c>
    </row>
    <row r="33" spans="1:2" ht="18">
      <c r="A33" s="170" t="s">
        <v>43</v>
      </c>
      <c r="B33" s="173">
        <v>0.65</v>
      </c>
    </row>
    <row r="36" spans="1:2">
      <c r="B36" s="10">
        <v>2020</v>
      </c>
    </row>
    <row r="40" spans="1:2" ht="23.25">
      <c r="A40" s="171" t="s">
        <v>56</v>
      </c>
    </row>
    <row r="41" spans="1:2" ht="23.25">
      <c r="A41" s="171" t="s">
        <v>3</v>
      </c>
    </row>
    <row r="42" spans="1:2" ht="23.25">
      <c r="A42" s="171" t="s">
        <v>4</v>
      </c>
    </row>
    <row r="43" spans="1:2" ht="23.25">
      <c r="A43" s="171" t="s">
        <v>5</v>
      </c>
    </row>
    <row r="44" spans="1:2" ht="23.25">
      <c r="A44" s="171" t="s">
        <v>6</v>
      </c>
    </row>
    <row r="45" spans="1:2" ht="23.25">
      <c r="A45" s="171" t="s">
        <v>7</v>
      </c>
    </row>
    <row r="46" spans="1:2" ht="23.25">
      <c r="A46" s="171" t="s">
        <v>8</v>
      </c>
    </row>
    <row r="47" spans="1:2" ht="23.25">
      <c r="A47" s="171" t="s">
        <v>9</v>
      </c>
    </row>
    <row r="48" spans="1:2" ht="23.25">
      <c r="A48" s="171" t="s">
        <v>10</v>
      </c>
    </row>
    <row r="49" spans="1:2" ht="23.25">
      <c r="A49" s="171" t="s">
        <v>11</v>
      </c>
    </row>
    <row r="50" spans="1:2" ht="23.25">
      <c r="A50" s="171" t="s">
        <v>12</v>
      </c>
    </row>
    <row r="51" spans="1:2" ht="23.25">
      <c r="A51" s="171" t="s">
        <v>13</v>
      </c>
    </row>
    <row r="52" spans="1:2" ht="23.25">
      <c r="A52" s="171" t="s">
        <v>14</v>
      </c>
    </row>
    <row r="53" spans="1:2">
      <c r="B53" s="15"/>
    </row>
    <row r="54" spans="1:2">
      <c r="B54" s="15"/>
    </row>
    <row r="55" spans="1:2">
      <c r="B55" s="15"/>
    </row>
    <row r="56" spans="1:2">
      <c r="A56" s="17"/>
      <c r="B56" s="15"/>
    </row>
    <row r="57" spans="1:2">
      <c r="B57" s="15"/>
    </row>
    <row r="61" spans="1:2">
      <c r="A61" s="14">
        <f>[1]registre!G26*[1]registre!E26</f>
        <v>0</v>
      </c>
    </row>
    <row r="62" spans="1:2">
      <c r="A62" s="14">
        <f>[1]registre!G27*[1]registre!E27</f>
        <v>0</v>
      </c>
    </row>
    <row r="63" spans="1:2">
      <c r="A63" s="14">
        <f>[1]registre!G28*[1]registre!E28</f>
        <v>0</v>
      </c>
    </row>
    <row r="64" spans="1:2">
      <c r="A64" s="14">
        <f>[1]registre!G29*[1]registre!E29</f>
        <v>0</v>
      </c>
    </row>
    <row r="65" spans="1:1">
      <c r="A65" s="14">
        <f>[1]registre!G30*[1]registre!E30</f>
        <v>0</v>
      </c>
    </row>
    <row r="66" spans="1:1">
      <c r="A66" s="14">
        <f>[1]registre!G31*[1]registre!E31</f>
        <v>0</v>
      </c>
    </row>
    <row r="67" spans="1:1">
      <c r="A67" s="14">
        <f>[1]registre!G32*[1]registre!E32</f>
        <v>0</v>
      </c>
    </row>
    <row r="68" spans="1:1">
      <c r="A68" s="14">
        <f>[1]registre!G33*[1]registre!E33</f>
        <v>0</v>
      </c>
    </row>
    <row r="69" spans="1:1">
      <c r="A69" s="14">
        <f>[1]registre!G34*[1]registre!E34</f>
        <v>0</v>
      </c>
    </row>
    <row r="70" spans="1:1">
      <c r="A70" s="14">
        <f>[1]registre!G35*[1]registre!E35</f>
        <v>0</v>
      </c>
    </row>
    <row r="71" spans="1:1">
      <c r="A71" s="14">
        <f>[1]registre!G36*[1]registre!E36</f>
        <v>0</v>
      </c>
    </row>
    <row r="72" spans="1:1">
      <c r="A72" s="14">
        <f>[1]registre!G37*[1]registre!E37</f>
        <v>0</v>
      </c>
    </row>
    <row r="73" spans="1:1">
      <c r="A73" s="14">
        <f>[1]registre!G38*[1]registre!E38</f>
        <v>0</v>
      </c>
    </row>
    <row r="74" spans="1:1">
      <c r="A74" s="14">
        <f>[1]registre!G39*[1]registre!E39</f>
        <v>0</v>
      </c>
    </row>
    <row r="75" spans="1:1">
      <c r="A75" s="14">
        <f>[1]registre!G40*[1]registre!E40</f>
        <v>0</v>
      </c>
    </row>
    <row r="76" spans="1:1">
      <c r="A76" s="14">
        <f>[1]registre!G41*[1]registre!E41</f>
        <v>0</v>
      </c>
    </row>
    <row r="77" spans="1:1">
      <c r="A77" s="14">
        <f>[1]registre!G42*[1]registre!E42</f>
        <v>0</v>
      </c>
    </row>
    <row r="78" spans="1:1">
      <c r="A78" s="14">
        <f>[1]registre!G43*[1]registre!E43</f>
        <v>0</v>
      </c>
    </row>
    <row r="79" spans="1:1">
      <c r="A79" s="14">
        <f>[1]registre!G44*[1]registre!E44</f>
        <v>0</v>
      </c>
    </row>
    <row r="80" spans="1:1">
      <c r="A80" s="14">
        <f>[1]registre!G45*[1]registre!E45</f>
        <v>0</v>
      </c>
    </row>
    <row r="81" spans="1:1">
      <c r="A81" s="14">
        <f>[1]registre!G46*[1]registre!E46</f>
        <v>0</v>
      </c>
    </row>
    <row r="82" spans="1:1">
      <c r="A82" s="14">
        <f>[1]registre!G47*[1]registre!E47</f>
        <v>0</v>
      </c>
    </row>
    <row r="83" spans="1:1">
      <c r="A83" s="14">
        <f>[1]registre!G48*[1]registre!E48</f>
        <v>0</v>
      </c>
    </row>
    <row r="84" spans="1:1">
      <c r="A84" s="14">
        <f>[1]registre!G49*[1]registre!E49</f>
        <v>0</v>
      </c>
    </row>
    <row r="85" spans="1:1">
      <c r="A85" s="14">
        <f>[1]registre!G50*[1]registre!E50</f>
        <v>0</v>
      </c>
    </row>
    <row r="86" spans="1:1">
      <c r="A86" s="14">
        <f>[1]registre!G51*[1]registre!E51</f>
        <v>0</v>
      </c>
    </row>
    <row r="87" spans="1:1">
      <c r="A87" s="14">
        <f>[1]registre!G52*[1]registre!E52</f>
        <v>0</v>
      </c>
    </row>
    <row r="88" spans="1:1">
      <c r="A88" s="14">
        <f>[1]registre!G53*[1]registre!E53</f>
        <v>0</v>
      </c>
    </row>
    <row r="89" spans="1:1">
      <c r="A89" s="14">
        <f>[1]registre!G54*[1]registre!E54</f>
        <v>0</v>
      </c>
    </row>
    <row r="90" spans="1:1">
      <c r="A90" s="14">
        <f>[1]registre!G55*[1]registre!E55</f>
        <v>0</v>
      </c>
    </row>
    <row r="91" spans="1:1">
      <c r="A91" s="14">
        <f>[1]registre!G75*[1]registre!E75</f>
        <v>0</v>
      </c>
    </row>
    <row r="92" spans="1:1">
      <c r="A92" s="14">
        <f>[1]registre!G76*[1]registre!E76</f>
        <v>0</v>
      </c>
    </row>
  </sheetData>
  <sheetProtection sheet="1" objects="1" scenarios="1"/>
  <pageMargins left="0" right="0" top="1" bottom="1" header="0.4921259845" footer="0.4921259845"/>
  <pageSetup paperSize="9"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17"/>
  <sheetViews>
    <sheetView workbookViewId="0">
      <selection activeCell="M13" sqref="M13"/>
    </sheetView>
  </sheetViews>
  <sheetFormatPr baseColWidth="10" defaultRowHeight="12.75"/>
  <cols>
    <col min="1" max="1" width="27.42578125" customWidth="1"/>
    <col min="2" max="2" width="22.85546875" customWidth="1"/>
    <col min="3" max="3" width="29.85546875" customWidth="1"/>
    <col min="4" max="4" width="28.7109375" customWidth="1"/>
  </cols>
  <sheetData>
    <row r="1" spans="1:9">
      <c r="A1" s="22"/>
      <c r="B1" s="22"/>
      <c r="C1" s="22"/>
      <c r="D1" s="22"/>
      <c r="E1" s="22"/>
      <c r="F1" s="22"/>
      <c r="G1" s="22"/>
      <c r="H1" s="22"/>
      <c r="I1" s="22"/>
    </row>
    <row r="2" spans="1:9" ht="18.95" customHeight="1">
      <c r="A2" s="182" t="s">
        <v>72</v>
      </c>
      <c r="B2" s="23" t="s">
        <v>83</v>
      </c>
      <c r="C2" s="24"/>
      <c r="D2" s="177" t="s">
        <v>82</v>
      </c>
      <c r="E2" s="177"/>
      <c r="F2" s="177"/>
      <c r="G2" s="177"/>
      <c r="H2" s="178"/>
      <c r="I2" s="22"/>
    </row>
    <row r="3" spans="1:9" ht="14.1" customHeight="1">
      <c r="A3" s="182"/>
      <c r="B3" s="22"/>
      <c r="C3" s="22"/>
      <c r="D3" s="22"/>
      <c r="E3" s="22"/>
      <c r="F3" s="22"/>
      <c r="G3" s="22"/>
      <c r="H3" s="22"/>
      <c r="I3" s="22"/>
    </row>
    <row r="4" spans="1:9" ht="18.95" customHeight="1">
      <c r="A4" s="182"/>
      <c r="B4" s="25" t="s">
        <v>108</v>
      </c>
      <c r="C4" s="24"/>
      <c r="D4" s="179" t="s">
        <v>109</v>
      </c>
      <c r="E4" s="180"/>
      <c r="F4" s="180"/>
      <c r="G4" s="180"/>
      <c r="H4" s="181"/>
      <c r="I4" s="22"/>
    </row>
    <row r="5" spans="1:9" ht="14.1" customHeight="1">
      <c r="A5" s="182"/>
      <c r="B5" s="22"/>
      <c r="C5" s="22"/>
      <c r="D5" s="22"/>
      <c r="E5" s="22"/>
      <c r="F5" s="22"/>
      <c r="G5" s="22"/>
      <c r="H5" s="22"/>
      <c r="I5" s="22"/>
    </row>
    <row r="6" spans="1:9">
      <c r="A6" s="182"/>
      <c r="B6" s="22"/>
      <c r="C6" s="22"/>
      <c r="D6" s="22"/>
      <c r="E6" s="22"/>
      <c r="F6" s="22"/>
      <c r="G6" s="22"/>
      <c r="H6" s="22"/>
      <c r="I6" s="22"/>
    </row>
    <row r="7" spans="1:9" ht="45" customHeight="1">
      <c r="A7" s="182"/>
      <c r="B7" s="174" t="s">
        <v>110</v>
      </c>
      <c r="C7" s="175"/>
      <c r="D7" s="176"/>
      <c r="E7" s="22"/>
      <c r="F7" s="22"/>
      <c r="G7" s="22"/>
      <c r="H7" s="22"/>
      <c r="I7" s="22"/>
    </row>
    <row r="8" spans="1:9" ht="26.25" customHeight="1">
      <c r="A8" s="22"/>
      <c r="B8" s="183" t="s">
        <v>48</v>
      </c>
      <c r="C8" s="184"/>
      <c r="D8" s="26">
        <v>2.25</v>
      </c>
      <c r="E8" s="22"/>
      <c r="F8" s="22"/>
      <c r="G8" s="22"/>
      <c r="H8" s="22"/>
      <c r="I8" s="22"/>
    </row>
    <row r="9" spans="1:9" ht="43.5" customHeight="1">
      <c r="A9" s="22"/>
      <c r="B9" s="187" t="s">
        <v>49</v>
      </c>
      <c r="C9" s="188"/>
      <c r="D9" s="26">
        <v>1.85</v>
      </c>
      <c r="E9" s="22"/>
      <c r="F9" s="22"/>
      <c r="G9" s="22"/>
      <c r="H9" s="22"/>
      <c r="I9" s="22"/>
    </row>
    <row r="10" spans="1:9" ht="52.5" customHeight="1">
      <c r="A10" s="22"/>
      <c r="B10" s="183" t="s">
        <v>50</v>
      </c>
      <c r="C10" s="184"/>
      <c r="D10" s="26">
        <v>1.45</v>
      </c>
      <c r="E10" s="22"/>
      <c r="F10" s="22"/>
      <c r="G10" s="22"/>
      <c r="H10" s="22"/>
      <c r="I10" s="22"/>
    </row>
    <row r="11" spans="1:9" ht="45" customHeight="1">
      <c r="A11" s="22"/>
      <c r="B11" s="187" t="s">
        <v>51</v>
      </c>
      <c r="C11" s="188"/>
      <c r="D11" s="26">
        <v>1.05</v>
      </c>
      <c r="E11" s="22"/>
      <c r="F11" s="22"/>
      <c r="G11" s="22"/>
      <c r="H11" s="22"/>
      <c r="I11" s="22"/>
    </row>
    <row r="12" spans="1:9" ht="54" customHeight="1">
      <c r="A12" s="22"/>
      <c r="B12" s="183" t="s">
        <v>52</v>
      </c>
      <c r="C12" s="184"/>
      <c r="D12" s="26">
        <v>0.65</v>
      </c>
      <c r="E12" s="22"/>
      <c r="F12" s="22"/>
      <c r="G12" s="22"/>
      <c r="H12" s="22"/>
      <c r="I12" s="22"/>
    </row>
    <row r="13" spans="1:9" ht="48" customHeight="1">
      <c r="A13" s="22"/>
      <c r="B13" s="189" t="s">
        <v>53</v>
      </c>
      <c r="C13" s="190"/>
      <c r="D13" s="26">
        <v>0.5</v>
      </c>
      <c r="E13" s="22"/>
      <c r="F13" s="22"/>
      <c r="G13" s="22"/>
      <c r="H13" s="22"/>
      <c r="I13" s="22"/>
    </row>
    <row r="14" spans="1:9" ht="123" customHeight="1">
      <c r="A14" s="22"/>
      <c r="B14" s="183" t="s">
        <v>54</v>
      </c>
      <c r="C14" s="184"/>
      <c r="D14" s="26">
        <v>0.45</v>
      </c>
      <c r="E14" s="22"/>
      <c r="F14" s="22"/>
      <c r="G14" s="22"/>
      <c r="H14" s="22"/>
      <c r="I14" s="22"/>
    </row>
    <row r="15" spans="1:9" ht="84.75" customHeight="1">
      <c r="A15" s="22"/>
      <c r="B15" s="185" t="s">
        <v>55</v>
      </c>
      <c r="C15" s="186"/>
      <c r="D15" s="26">
        <v>0.2</v>
      </c>
      <c r="E15" s="22"/>
      <c r="F15" s="22"/>
      <c r="G15" s="22"/>
      <c r="H15" s="22"/>
      <c r="I15" s="22"/>
    </row>
    <row r="16" spans="1:9">
      <c r="A16" s="22"/>
      <c r="B16" s="22"/>
      <c r="C16" s="22"/>
      <c r="D16" s="22"/>
      <c r="E16" s="22"/>
      <c r="F16" s="22"/>
      <c r="G16" s="22"/>
      <c r="H16" s="22"/>
      <c r="I16" s="22"/>
    </row>
    <row r="17" spans="1:1">
      <c r="A17" s="16"/>
    </row>
  </sheetData>
  <sheetProtection sheet="1"/>
  <mergeCells count="12">
    <mergeCell ref="B15:C15"/>
    <mergeCell ref="B8:C8"/>
    <mergeCell ref="B9:C9"/>
    <mergeCell ref="B10:C10"/>
    <mergeCell ref="B11:C11"/>
    <mergeCell ref="B12:C12"/>
    <mergeCell ref="B13:C13"/>
    <mergeCell ref="B7:D7"/>
    <mergeCell ref="D2:H2"/>
    <mergeCell ref="D4:H4"/>
    <mergeCell ref="A2:A7"/>
    <mergeCell ref="B14:C14"/>
  </mergeCells>
  <pageMargins left="0.7" right="0.22" top="0.75" bottom="0.75" header="0.3" footer="0.3"/>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P96"/>
  <sheetViews>
    <sheetView topLeftCell="A16" zoomScale="70" zoomScaleNormal="70" zoomScaleSheetLayoutView="20" zoomScalePageLayoutView="60" workbookViewId="0">
      <selection activeCell="H4" sqref="H4"/>
    </sheetView>
  </sheetViews>
  <sheetFormatPr baseColWidth="10" defaultColWidth="11.42578125" defaultRowHeight="12.75"/>
  <cols>
    <col min="1" max="1" width="5.5703125" style="2" customWidth="1"/>
    <col min="2" max="2" width="30.28515625" style="2" customWidth="1"/>
    <col min="3" max="3" width="29.85546875" style="2" customWidth="1"/>
    <col min="4" max="4" width="32.5703125" style="2" customWidth="1"/>
    <col min="5" max="5" width="36.85546875" style="2" customWidth="1"/>
    <col min="6" max="6" width="29.42578125" style="2" customWidth="1"/>
    <col min="7" max="7" width="49.140625" style="2" customWidth="1"/>
    <col min="8" max="8" width="37.7109375" style="2" customWidth="1"/>
    <col min="9" max="9" width="39" style="2" customWidth="1"/>
    <col min="10" max="10" width="49.140625" style="2" customWidth="1"/>
    <col min="11" max="11" width="16.28515625" style="2" customWidth="1"/>
    <col min="12" max="12" width="13.42578125" style="2" customWidth="1"/>
    <col min="13" max="13" width="12.42578125" style="2" customWidth="1"/>
    <col min="14" max="14" width="16.28515625" style="2" customWidth="1"/>
    <col min="15" max="15" width="11.28515625" style="2" customWidth="1"/>
    <col min="16" max="16" width="15.85546875" style="2" customWidth="1"/>
    <col min="17" max="16384" width="11.42578125" style="2"/>
  </cols>
  <sheetData>
    <row r="1" spans="2:16" ht="41.25" customHeight="1">
      <c r="B1" s="29"/>
      <c r="C1" s="30"/>
      <c r="D1" s="191" t="s">
        <v>118</v>
      </c>
      <c r="E1" s="191"/>
      <c r="F1" s="191"/>
      <c r="G1" s="191"/>
      <c r="H1" s="191"/>
      <c r="I1" s="191"/>
      <c r="J1" s="191"/>
      <c r="K1" s="191"/>
    </row>
    <row r="2" spans="2:16" ht="29.1" customHeight="1">
      <c r="B2" s="29"/>
      <c r="C2" s="29"/>
      <c r="D2" s="19" t="str">
        <f>CONCATENATE('informations-collectivite'!D2)</f>
        <v>Communauté de Communes de l'Argonne Champenoise</v>
      </c>
      <c r="E2" s="19"/>
      <c r="F2" s="19"/>
      <c r="G2" s="19"/>
      <c r="H2" s="19"/>
      <c r="I2" s="19"/>
      <c r="J2" s="19"/>
      <c r="K2" s="19"/>
      <c r="L2" s="19"/>
      <c r="M2" s="19"/>
      <c r="N2" s="19"/>
      <c r="O2" s="13"/>
      <c r="P2" s="13"/>
    </row>
    <row r="3" spans="2:16" ht="39.950000000000003" customHeight="1">
      <c r="B3" s="30"/>
      <c r="C3" s="30"/>
      <c r="D3" s="31" t="s">
        <v>116</v>
      </c>
      <c r="E3" s="31"/>
      <c r="F3" s="31"/>
      <c r="G3" s="31"/>
      <c r="H3" s="208" t="s">
        <v>77</v>
      </c>
      <c r="I3" s="208"/>
      <c r="J3" s="216" t="s">
        <v>70</v>
      </c>
      <c r="K3" s="216"/>
      <c r="L3" s="18"/>
      <c r="M3" s="13" t="s">
        <v>44</v>
      </c>
      <c r="N3" s="13"/>
      <c r="O3" s="13"/>
      <c r="P3" s="13"/>
    </row>
    <row r="4" spans="2:16" ht="45" customHeight="1">
      <c r="B4" s="30"/>
      <c r="C4" s="30"/>
      <c r="D4" s="32" t="s">
        <v>64</v>
      </c>
      <c r="E4" s="109" t="s">
        <v>56</v>
      </c>
      <c r="F4" s="103" t="s">
        <v>119</v>
      </c>
      <c r="G4" s="32" t="s">
        <v>65</v>
      </c>
      <c r="H4" s="109">
        <v>2020</v>
      </c>
      <c r="I4" s="103" t="s">
        <v>119</v>
      </c>
      <c r="J4" s="102"/>
      <c r="K4" s="33"/>
      <c r="L4" s="13"/>
      <c r="M4" s="13"/>
      <c r="N4" s="13"/>
      <c r="O4" s="13"/>
      <c r="P4" s="13"/>
    </row>
    <row r="5" spans="2:16" ht="89.25" customHeight="1">
      <c r="B5" s="218" t="s">
        <v>71</v>
      </c>
      <c r="C5" s="218"/>
      <c r="D5" s="218"/>
      <c r="E5" s="218"/>
      <c r="F5" s="218"/>
      <c r="G5" s="218"/>
      <c r="H5" s="218"/>
      <c r="I5" s="218"/>
      <c r="J5" s="218"/>
      <c r="K5" s="218"/>
      <c r="P5" s="6"/>
    </row>
    <row r="6" spans="2:16" ht="25.5">
      <c r="B6" s="30"/>
      <c r="C6" s="30"/>
      <c r="D6" s="34"/>
      <c r="E6" s="30"/>
      <c r="F6" s="30"/>
      <c r="G6" s="30"/>
      <c r="H6" s="30"/>
      <c r="I6" s="30"/>
      <c r="J6" s="30"/>
      <c r="K6" s="30"/>
      <c r="P6" s="6"/>
    </row>
    <row r="7" spans="2:16" ht="28.5" customHeight="1">
      <c r="B7" s="35" t="s">
        <v>98</v>
      </c>
      <c r="C7" s="35"/>
      <c r="D7" s="35"/>
      <c r="E7" s="35"/>
      <c r="F7" s="35"/>
      <c r="G7" s="35"/>
      <c r="H7" s="35"/>
      <c r="I7" s="35"/>
      <c r="J7" s="35"/>
      <c r="K7" s="35"/>
      <c r="P7" s="6"/>
    </row>
    <row r="8" spans="2:16" ht="26.25">
      <c r="B8" s="36" t="s">
        <v>99</v>
      </c>
      <c r="C8" s="198" t="s">
        <v>97</v>
      </c>
      <c r="D8" s="198"/>
      <c r="E8" s="198"/>
      <c r="F8" s="199" t="s">
        <v>102</v>
      </c>
      <c r="G8" s="199"/>
      <c r="H8" s="206" t="s">
        <v>103</v>
      </c>
      <c r="I8" s="207"/>
      <c r="J8" s="30"/>
      <c r="K8" s="30"/>
      <c r="L8" s="20"/>
      <c r="M8" s="20"/>
      <c r="N8" s="20"/>
      <c r="O8" s="20"/>
      <c r="P8" s="6"/>
    </row>
    <row r="9" spans="2:16" ht="26.25">
      <c r="B9" s="36" t="s">
        <v>100</v>
      </c>
      <c r="C9" s="198" t="s">
        <v>96</v>
      </c>
      <c r="D9" s="198"/>
      <c r="E9" s="198"/>
      <c r="F9" s="199" t="s">
        <v>102</v>
      </c>
      <c r="G9" s="199"/>
      <c r="H9" s="206" t="s">
        <v>104</v>
      </c>
      <c r="I9" s="207"/>
      <c r="J9" s="30"/>
      <c r="K9" s="30"/>
    </row>
    <row r="10" spans="2:16" ht="26.25">
      <c r="B10" s="36" t="s">
        <v>101</v>
      </c>
      <c r="C10" s="198" t="s">
        <v>84</v>
      </c>
      <c r="D10" s="198"/>
      <c r="E10" s="198"/>
      <c r="F10" s="199" t="s">
        <v>102</v>
      </c>
      <c r="G10" s="199"/>
      <c r="H10" s="206" t="s">
        <v>105</v>
      </c>
      <c r="I10" s="207"/>
      <c r="J10" s="30"/>
      <c r="K10" s="30"/>
    </row>
    <row r="11" spans="2:16" ht="25.5">
      <c r="B11" s="30"/>
      <c r="C11" s="30"/>
      <c r="D11" s="30"/>
      <c r="E11" s="30"/>
      <c r="F11" s="30"/>
      <c r="G11" s="30"/>
      <c r="H11" s="30"/>
      <c r="I11" s="30"/>
      <c r="J11" s="30"/>
      <c r="K11" s="30"/>
    </row>
    <row r="12" spans="2:16" ht="30.75" customHeight="1">
      <c r="B12" s="30"/>
      <c r="C12" s="30"/>
      <c r="D12" s="30"/>
      <c r="E12" s="30"/>
      <c r="F12" s="30"/>
      <c r="G12" s="30"/>
      <c r="H12" s="30"/>
      <c r="I12" s="30"/>
      <c r="J12" s="30"/>
      <c r="K12" s="30"/>
    </row>
    <row r="13" spans="2:16" ht="48" customHeight="1">
      <c r="B13" s="37" t="s">
        <v>16</v>
      </c>
      <c r="C13" s="214"/>
      <c r="D13" s="214"/>
      <c r="E13" s="214"/>
      <c r="F13" s="214"/>
      <c r="G13" s="62" t="s">
        <v>17</v>
      </c>
      <c r="H13" s="212"/>
      <c r="I13" s="212"/>
      <c r="J13" s="212"/>
      <c r="K13" s="212"/>
      <c r="L13" s="8"/>
      <c r="M13" s="8"/>
      <c r="N13" s="3"/>
      <c r="O13" s="1"/>
      <c r="P13" s="4"/>
    </row>
    <row r="14" spans="2:16" ht="76.5" customHeight="1">
      <c r="B14" s="38" t="s">
        <v>15</v>
      </c>
      <c r="C14" s="215"/>
      <c r="D14" s="215"/>
      <c r="E14" s="215"/>
      <c r="F14" s="215"/>
      <c r="G14" s="215"/>
      <c r="H14" s="215"/>
      <c r="I14" s="215"/>
      <c r="J14" s="215"/>
      <c r="K14" s="215"/>
      <c r="L14" s="7"/>
      <c r="M14" s="7"/>
    </row>
    <row r="15" spans="2:16" ht="48" customHeight="1">
      <c r="B15" s="38" t="s">
        <v>46</v>
      </c>
      <c r="C15" s="197"/>
      <c r="D15" s="197"/>
      <c r="E15" s="197"/>
      <c r="F15" s="197"/>
      <c r="G15" s="197"/>
      <c r="H15" s="197"/>
      <c r="I15" s="197"/>
      <c r="J15" s="197"/>
      <c r="K15" s="197"/>
      <c r="L15" s="8"/>
      <c r="M15" s="8"/>
    </row>
    <row r="16" spans="2:16" ht="24.75" customHeight="1">
      <c r="B16" s="196" t="s">
        <v>23</v>
      </c>
      <c r="C16" s="196"/>
      <c r="D16" s="196"/>
      <c r="E16" s="39"/>
      <c r="F16" s="40"/>
      <c r="G16" s="41" t="s">
        <v>20</v>
      </c>
      <c r="H16" s="42"/>
      <c r="I16" s="30"/>
      <c r="J16" s="30"/>
      <c r="K16" s="30"/>
      <c r="L16" s="7"/>
      <c r="M16" s="7"/>
    </row>
    <row r="17" spans="2:13" ht="24.75" customHeight="1">
      <c r="B17" s="196" t="s">
        <v>63</v>
      </c>
      <c r="C17" s="196"/>
      <c r="D17" s="196"/>
      <c r="E17" s="213"/>
      <c r="F17" s="213"/>
      <c r="G17" s="213"/>
      <c r="H17" s="213"/>
      <c r="I17" s="30"/>
      <c r="J17" s="30"/>
      <c r="K17" s="30"/>
      <c r="L17" s="7"/>
      <c r="M17" s="7"/>
    </row>
    <row r="18" spans="2:13" ht="24.75" customHeight="1">
      <c r="B18" s="41"/>
      <c r="C18" s="41"/>
      <c r="D18" s="41"/>
      <c r="E18" s="30"/>
      <c r="F18" s="30"/>
      <c r="G18" s="30"/>
      <c r="H18" s="30"/>
      <c r="I18" s="30"/>
      <c r="J18" s="30"/>
      <c r="K18" s="30"/>
      <c r="L18" s="7"/>
      <c r="M18" s="7"/>
    </row>
    <row r="19" spans="2:13" ht="24.75" customHeight="1">
      <c r="B19" s="41"/>
      <c r="C19" s="41"/>
      <c r="D19" s="41"/>
      <c r="E19" s="43"/>
      <c r="F19" s="43"/>
      <c r="G19" s="43"/>
      <c r="H19" s="43"/>
      <c r="I19" s="30"/>
      <c r="J19" s="217" t="s">
        <v>117</v>
      </c>
      <c r="K19" s="217"/>
      <c r="L19" s="7"/>
      <c r="M19" s="7"/>
    </row>
    <row r="20" spans="2:13" ht="55.5" customHeight="1">
      <c r="B20" s="195" t="s">
        <v>34</v>
      </c>
      <c r="C20" s="195"/>
      <c r="D20" s="195"/>
      <c r="E20" s="211" t="s">
        <v>58</v>
      </c>
      <c r="F20" s="211"/>
      <c r="G20" s="211"/>
      <c r="H20" s="106" t="s">
        <v>119</v>
      </c>
      <c r="I20" s="44"/>
      <c r="J20" s="45" t="s">
        <v>113</v>
      </c>
      <c r="K20" s="101">
        <f>VLOOKUP(E20,Donnees1!A4:B33,2,FALSE)</f>
        <v>0</v>
      </c>
      <c r="M20" s="7"/>
    </row>
    <row r="21" spans="2:13" ht="45.75" customHeight="1">
      <c r="B21" s="99"/>
      <c r="C21" s="99"/>
      <c r="D21" s="63"/>
      <c r="E21" s="63"/>
      <c r="F21" s="63"/>
      <c r="G21" s="63"/>
      <c r="H21" s="63"/>
      <c r="I21" s="44"/>
      <c r="J21" s="45"/>
      <c r="K21" s="100"/>
      <c r="M21" s="7"/>
    </row>
    <row r="22" spans="2:13" ht="24.75" customHeight="1">
      <c r="B22" s="30"/>
      <c r="C22" s="30"/>
      <c r="D22" s="30"/>
      <c r="E22" s="30"/>
      <c r="F22" s="30"/>
      <c r="G22" s="30"/>
      <c r="H22" s="30"/>
      <c r="I22" s="30"/>
      <c r="J22" s="30"/>
      <c r="K22" s="30"/>
      <c r="L22" s="7"/>
      <c r="M22" s="7"/>
    </row>
    <row r="23" spans="2:13" ht="28.5" customHeight="1">
      <c r="B23" s="30"/>
      <c r="C23" s="30"/>
      <c r="D23" s="30"/>
      <c r="E23" s="221" t="s">
        <v>67</v>
      </c>
      <c r="F23" s="221"/>
      <c r="G23" s="221"/>
      <c r="H23" s="221"/>
      <c r="I23" s="221"/>
    </row>
    <row r="24" spans="2:13" ht="38.25" customHeight="1">
      <c r="B24" s="30"/>
      <c r="C24" s="30"/>
      <c r="D24" s="30"/>
      <c r="E24" s="222" t="s">
        <v>68</v>
      </c>
      <c r="F24" s="222"/>
      <c r="G24" s="222"/>
      <c r="H24" s="222"/>
      <c r="I24" s="104"/>
    </row>
    <row r="25" spans="2:13" ht="43.5" customHeight="1">
      <c r="B25" s="30"/>
      <c r="C25" s="30"/>
      <c r="D25" s="30"/>
      <c r="E25" s="105"/>
      <c r="F25" s="219" t="s">
        <v>69</v>
      </c>
      <c r="G25" s="220"/>
      <c r="H25" s="220"/>
      <c r="I25" s="105"/>
      <c r="J25" s="107" t="s">
        <v>117</v>
      </c>
      <c r="K25" s="107"/>
    </row>
    <row r="26" spans="2:13" ht="191.25" customHeight="1">
      <c r="B26" s="95" t="s">
        <v>78</v>
      </c>
      <c r="C26" s="95" t="s">
        <v>106</v>
      </c>
      <c r="D26" s="96" t="s">
        <v>18</v>
      </c>
      <c r="E26" s="96" t="s">
        <v>73</v>
      </c>
      <c r="F26" s="97" t="s">
        <v>32</v>
      </c>
      <c r="G26" s="98" t="s">
        <v>33</v>
      </c>
      <c r="H26" s="98" t="s">
        <v>57</v>
      </c>
      <c r="I26" s="96" t="s">
        <v>66</v>
      </c>
      <c r="J26" s="46" t="s">
        <v>114</v>
      </c>
      <c r="K26" s="30"/>
    </row>
    <row r="27" spans="2:13" s="14" customFormat="1" ht="28.35" customHeight="1">
      <c r="B27" s="64"/>
      <c r="C27" s="65"/>
      <c r="D27" s="66"/>
      <c r="E27" s="66"/>
      <c r="F27" s="67"/>
      <c r="G27" s="68"/>
      <c r="H27" s="69"/>
      <c r="I27" s="70"/>
      <c r="J27" s="71">
        <f t="shared" ref="J27:J58" si="0">(E27*D27)*$K$20</f>
        <v>0</v>
      </c>
      <c r="K27" s="47"/>
      <c r="M27" s="2"/>
    </row>
    <row r="28" spans="2:13" ht="28.35" customHeight="1">
      <c r="B28" s="64"/>
      <c r="C28" s="65"/>
      <c r="D28" s="66"/>
      <c r="E28" s="66"/>
      <c r="F28" s="67"/>
      <c r="G28" s="68"/>
      <c r="H28" s="69"/>
      <c r="I28" s="70"/>
      <c r="J28" s="71">
        <f t="shared" si="0"/>
        <v>0</v>
      </c>
      <c r="K28" s="30"/>
    </row>
    <row r="29" spans="2:13" ht="28.35" customHeight="1">
      <c r="B29" s="64"/>
      <c r="C29" s="65"/>
      <c r="D29" s="66"/>
      <c r="E29" s="66"/>
      <c r="F29" s="67"/>
      <c r="G29" s="68"/>
      <c r="H29" s="69"/>
      <c r="I29" s="70"/>
      <c r="J29" s="71">
        <f t="shared" si="0"/>
        <v>0</v>
      </c>
      <c r="K29" s="30"/>
    </row>
    <row r="30" spans="2:13" ht="28.35" customHeight="1">
      <c r="B30" s="64"/>
      <c r="C30" s="65"/>
      <c r="D30" s="66"/>
      <c r="E30" s="66"/>
      <c r="F30" s="67"/>
      <c r="G30" s="68"/>
      <c r="H30" s="69"/>
      <c r="I30" s="70"/>
      <c r="J30" s="71">
        <f t="shared" si="0"/>
        <v>0</v>
      </c>
      <c r="K30" s="30"/>
    </row>
    <row r="31" spans="2:13" ht="28.35" customHeight="1">
      <c r="B31" s="64"/>
      <c r="C31" s="65"/>
      <c r="D31" s="66"/>
      <c r="E31" s="66"/>
      <c r="F31" s="67"/>
      <c r="G31" s="68"/>
      <c r="H31" s="69"/>
      <c r="I31" s="70"/>
      <c r="J31" s="71">
        <f t="shared" si="0"/>
        <v>0</v>
      </c>
      <c r="K31" s="30"/>
    </row>
    <row r="32" spans="2:13" ht="28.35" customHeight="1">
      <c r="B32" s="64"/>
      <c r="C32" s="65"/>
      <c r="D32" s="66"/>
      <c r="E32" s="66"/>
      <c r="F32" s="67"/>
      <c r="G32" s="68"/>
      <c r="H32" s="69"/>
      <c r="I32" s="70"/>
      <c r="J32" s="71">
        <f t="shared" si="0"/>
        <v>0</v>
      </c>
      <c r="K32" s="30"/>
    </row>
    <row r="33" spans="2:11" ht="28.35" customHeight="1">
      <c r="B33" s="64"/>
      <c r="C33" s="65"/>
      <c r="D33" s="66"/>
      <c r="E33" s="66"/>
      <c r="F33" s="67"/>
      <c r="G33" s="68"/>
      <c r="H33" s="69"/>
      <c r="I33" s="70"/>
      <c r="J33" s="71">
        <f t="shared" si="0"/>
        <v>0</v>
      </c>
      <c r="K33" s="30"/>
    </row>
    <row r="34" spans="2:11" ht="28.35" customHeight="1">
      <c r="B34" s="64"/>
      <c r="C34" s="65"/>
      <c r="D34" s="66"/>
      <c r="E34" s="66"/>
      <c r="F34" s="67"/>
      <c r="G34" s="68"/>
      <c r="H34" s="69"/>
      <c r="I34" s="70"/>
      <c r="J34" s="71">
        <f t="shared" si="0"/>
        <v>0</v>
      </c>
      <c r="K34" s="30"/>
    </row>
    <row r="35" spans="2:11" ht="28.35" customHeight="1">
      <c r="B35" s="64"/>
      <c r="C35" s="65"/>
      <c r="D35" s="66"/>
      <c r="E35" s="66"/>
      <c r="F35" s="67"/>
      <c r="G35" s="68"/>
      <c r="H35" s="69"/>
      <c r="I35" s="70"/>
      <c r="J35" s="71">
        <f t="shared" si="0"/>
        <v>0</v>
      </c>
      <c r="K35" s="30"/>
    </row>
    <row r="36" spans="2:11" ht="28.35" customHeight="1">
      <c r="B36" s="64"/>
      <c r="C36" s="65"/>
      <c r="D36" s="66"/>
      <c r="E36" s="66"/>
      <c r="F36" s="67"/>
      <c r="G36" s="68"/>
      <c r="H36" s="69"/>
      <c r="I36" s="70"/>
      <c r="J36" s="71">
        <f t="shared" si="0"/>
        <v>0</v>
      </c>
      <c r="K36" s="30"/>
    </row>
    <row r="37" spans="2:11" ht="28.35" customHeight="1">
      <c r="B37" s="64"/>
      <c r="C37" s="65"/>
      <c r="D37" s="66"/>
      <c r="E37" s="66"/>
      <c r="F37" s="67"/>
      <c r="G37" s="68"/>
      <c r="H37" s="69"/>
      <c r="I37" s="70"/>
      <c r="J37" s="71">
        <f t="shared" si="0"/>
        <v>0</v>
      </c>
      <c r="K37" s="30"/>
    </row>
    <row r="38" spans="2:11" ht="28.35" customHeight="1">
      <c r="B38" s="64"/>
      <c r="C38" s="65"/>
      <c r="D38" s="66"/>
      <c r="E38" s="66"/>
      <c r="F38" s="67"/>
      <c r="G38" s="68"/>
      <c r="H38" s="69"/>
      <c r="I38" s="70"/>
      <c r="J38" s="71">
        <f t="shared" si="0"/>
        <v>0</v>
      </c>
      <c r="K38" s="30"/>
    </row>
    <row r="39" spans="2:11" ht="28.35" customHeight="1">
      <c r="B39" s="64"/>
      <c r="C39" s="65"/>
      <c r="D39" s="66"/>
      <c r="E39" s="66"/>
      <c r="F39" s="67"/>
      <c r="G39" s="68"/>
      <c r="H39" s="69"/>
      <c r="I39" s="70"/>
      <c r="J39" s="71">
        <f t="shared" si="0"/>
        <v>0</v>
      </c>
      <c r="K39" s="30"/>
    </row>
    <row r="40" spans="2:11" ht="28.35" customHeight="1">
      <c r="B40" s="64"/>
      <c r="C40" s="65"/>
      <c r="D40" s="66"/>
      <c r="E40" s="66"/>
      <c r="F40" s="67"/>
      <c r="G40" s="68"/>
      <c r="H40" s="69"/>
      <c r="I40" s="70"/>
      <c r="J40" s="71">
        <f t="shared" si="0"/>
        <v>0</v>
      </c>
      <c r="K40" s="30"/>
    </row>
    <row r="41" spans="2:11" ht="28.35" customHeight="1">
      <c r="B41" s="64"/>
      <c r="C41" s="65"/>
      <c r="D41" s="66"/>
      <c r="E41" s="66"/>
      <c r="F41" s="67"/>
      <c r="G41" s="68"/>
      <c r="H41" s="69"/>
      <c r="I41" s="70"/>
      <c r="J41" s="71">
        <f t="shared" si="0"/>
        <v>0</v>
      </c>
      <c r="K41" s="30"/>
    </row>
    <row r="42" spans="2:11" ht="28.35" customHeight="1">
      <c r="B42" s="64"/>
      <c r="C42" s="65"/>
      <c r="D42" s="66"/>
      <c r="E42" s="66"/>
      <c r="F42" s="67"/>
      <c r="G42" s="68"/>
      <c r="H42" s="69"/>
      <c r="I42" s="70"/>
      <c r="J42" s="71">
        <f t="shared" si="0"/>
        <v>0</v>
      </c>
      <c r="K42" s="30"/>
    </row>
    <row r="43" spans="2:11" ht="28.35" customHeight="1">
      <c r="B43" s="64"/>
      <c r="C43" s="65"/>
      <c r="D43" s="66"/>
      <c r="E43" s="66"/>
      <c r="F43" s="67"/>
      <c r="G43" s="68"/>
      <c r="H43" s="69"/>
      <c r="I43" s="70"/>
      <c r="J43" s="71">
        <f t="shared" si="0"/>
        <v>0</v>
      </c>
      <c r="K43" s="30"/>
    </row>
    <row r="44" spans="2:11" ht="28.35" customHeight="1">
      <c r="B44" s="64"/>
      <c r="C44" s="65"/>
      <c r="D44" s="66"/>
      <c r="E44" s="66"/>
      <c r="F44" s="67"/>
      <c r="G44" s="68"/>
      <c r="H44" s="69"/>
      <c r="I44" s="70"/>
      <c r="J44" s="71">
        <f t="shared" si="0"/>
        <v>0</v>
      </c>
      <c r="K44" s="30"/>
    </row>
    <row r="45" spans="2:11" ht="28.35" customHeight="1">
      <c r="B45" s="64"/>
      <c r="C45" s="65"/>
      <c r="D45" s="66"/>
      <c r="E45" s="66"/>
      <c r="F45" s="67"/>
      <c r="G45" s="68"/>
      <c r="H45" s="69"/>
      <c r="I45" s="70"/>
      <c r="J45" s="71">
        <f t="shared" si="0"/>
        <v>0</v>
      </c>
      <c r="K45" s="30"/>
    </row>
    <row r="46" spans="2:11" ht="28.35" customHeight="1">
      <c r="B46" s="64"/>
      <c r="C46" s="65"/>
      <c r="D46" s="66"/>
      <c r="E46" s="66"/>
      <c r="F46" s="67"/>
      <c r="G46" s="68"/>
      <c r="H46" s="69"/>
      <c r="I46" s="70"/>
      <c r="J46" s="71">
        <f t="shared" si="0"/>
        <v>0</v>
      </c>
      <c r="K46" s="30"/>
    </row>
    <row r="47" spans="2:11" ht="28.35" customHeight="1">
      <c r="B47" s="64"/>
      <c r="C47" s="65"/>
      <c r="D47" s="66"/>
      <c r="E47" s="66"/>
      <c r="F47" s="67"/>
      <c r="G47" s="68"/>
      <c r="H47" s="69"/>
      <c r="I47" s="70"/>
      <c r="J47" s="71">
        <f t="shared" si="0"/>
        <v>0</v>
      </c>
      <c r="K47" s="30"/>
    </row>
    <row r="48" spans="2:11" ht="28.35" customHeight="1">
      <c r="B48" s="64"/>
      <c r="C48" s="65"/>
      <c r="D48" s="66"/>
      <c r="E48" s="66"/>
      <c r="F48" s="67"/>
      <c r="G48" s="68"/>
      <c r="H48" s="69"/>
      <c r="I48" s="70"/>
      <c r="J48" s="71">
        <f t="shared" si="0"/>
        <v>0</v>
      </c>
      <c r="K48" s="30"/>
    </row>
    <row r="49" spans="2:11" ht="28.35" customHeight="1">
      <c r="B49" s="64"/>
      <c r="C49" s="65"/>
      <c r="D49" s="66"/>
      <c r="E49" s="66"/>
      <c r="F49" s="67"/>
      <c r="G49" s="68"/>
      <c r="H49" s="69"/>
      <c r="I49" s="70"/>
      <c r="J49" s="71">
        <f t="shared" si="0"/>
        <v>0</v>
      </c>
      <c r="K49" s="30"/>
    </row>
    <row r="50" spans="2:11" ht="28.35" customHeight="1">
      <c r="B50" s="64"/>
      <c r="C50" s="65"/>
      <c r="D50" s="66"/>
      <c r="E50" s="66"/>
      <c r="F50" s="67"/>
      <c r="G50" s="68"/>
      <c r="H50" s="69"/>
      <c r="I50" s="70"/>
      <c r="J50" s="71">
        <f t="shared" si="0"/>
        <v>0</v>
      </c>
      <c r="K50" s="30"/>
    </row>
    <row r="51" spans="2:11" ht="28.35" customHeight="1">
      <c r="B51" s="64"/>
      <c r="C51" s="65"/>
      <c r="D51" s="66"/>
      <c r="E51" s="66"/>
      <c r="F51" s="67"/>
      <c r="G51" s="68"/>
      <c r="H51" s="69"/>
      <c r="I51" s="70"/>
      <c r="J51" s="71">
        <f t="shared" si="0"/>
        <v>0</v>
      </c>
      <c r="K51" s="30"/>
    </row>
    <row r="52" spans="2:11" ht="28.35" customHeight="1">
      <c r="B52" s="64"/>
      <c r="C52" s="65"/>
      <c r="D52" s="66"/>
      <c r="E52" s="66"/>
      <c r="F52" s="67"/>
      <c r="G52" s="68"/>
      <c r="H52" s="69"/>
      <c r="I52" s="70"/>
      <c r="J52" s="71">
        <f t="shared" si="0"/>
        <v>0</v>
      </c>
      <c r="K52" s="30"/>
    </row>
    <row r="53" spans="2:11" ht="28.35" customHeight="1">
      <c r="B53" s="64"/>
      <c r="C53" s="65"/>
      <c r="D53" s="66"/>
      <c r="E53" s="66"/>
      <c r="F53" s="67"/>
      <c r="G53" s="68"/>
      <c r="H53" s="69"/>
      <c r="I53" s="70"/>
      <c r="J53" s="71">
        <f t="shared" si="0"/>
        <v>0</v>
      </c>
      <c r="K53" s="30"/>
    </row>
    <row r="54" spans="2:11" ht="28.35" customHeight="1">
      <c r="B54" s="64"/>
      <c r="C54" s="65"/>
      <c r="D54" s="66"/>
      <c r="E54" s="66"/>
      <c r="F54" s="67"/>
      <c r="G54" s="68"/>
      <c r="H54" s="69"/>
      <c r="I54" s="70"/>
      <c r="J54" s="71">
        <f t="shared" si="0"/>
        <v>0</v>
      </c>
      <c r="K54" s="30"/>
    </row>
    <row r="55" spans="2:11" ht="28.35" customHeight="1">
      <c r="B55" s="64"/>
      <c r="C55" s="65"/>
      <c r="D55" s="66"/>
      <c r="E55" s="66"/>
      <c r="F55" s="67"/>
      <c r="G55" s="68"/>
      <c r="H55" s="69"/>
      <c r="I55" s="70"/>
      <c r="J55" s="71">
        <f t="shared" si="0"/>
        <v>0</v>
      </c>
      <c r="K55" s="30"/>
    </row>
    <row r="56" spans="2:11" ht="28.35" customHeight="1">
      <c r="B56" s="64"/>
      <c r="C56" s="65"/>
      <c r="D56" s="66"/>
      <c r="E56" s="66"/>
      <c r="F56" s="67"/>
      <c r="G56" s="68"/>
      <c r="H56" s="69"/>
      <c r="I56" s="70"/>
      <c r="J56" s="71">
        <f t="shared" si="0"/>
        <v>0</v>
      </c>
      <c r="K56" s="30"/>
    </row>
    <row r="57" spans="2:11" ht="28.35" customHeight="1">
      <c r="B57" s="64"/>
      <c r="C57" s="65"/>
      <c r="D57" s="66"/>
      <c r="E57" s="66"/>
      <c r="F57" s="67"/>
      <c r="G57" s="68"/>
      <c r="H57" s="69"/>
      <c r="I57" s="70"/>
      <c r="J57" s="71">
        <f t="shared" si="0"/>
        <v>0</v>
      </c>
      <c r="K57" s="30"/>
    </row>
    <row r="58" spans="2:11" ht="28.35" customHeight="1">
      <c r="B58" s="64"/>
      <c r="C58" s="65"/>
      <c r="D58" s="66"/>
      <c r="E58" s="66"/>
      <c r="F58" s="67"/>
      <c r="G58" s="68"/>
      <c r="H58" s="69"/>
      <c r="I58" s="70"/>
      <c r="J58" s="71">
        <f t="shared" si="0"/>
        <v>0</v>
      </c>
      <c r="K58" s="30"/>
    </row>
    <row r="59" spans="2:11" ht="28.35" customHeight="1">
      <c r="B59" s="64"/>
      <c r="C59" s="65"/>
      <c r="D59" s="66"/>
      <c r="E59" s="66"/>
      <c r="F59" s="67"/>
      <c r="G59" s="68"/>
      <c r="H59" s="69"/>
      <c r="I59" s="70"/>
      <c r="J59" s="71">
        <f t="shared" ref="J59:J77" si="1">(E59*D59)*$K$20</f>
        <v>0</v>
      </c>
      <c r="K59" s="30"/>
    </row>
    <row r="60" spans="2:11" ht="28.35" customHeight="1">
      <c r="B60" s="64"/>
      <c r="C60" s="65"/>
      <c r="D60" s="66"/>
      <c r="E60" s="66"/>
      <c r="F60" s="67"/>
      <c r="G60" s="68"/>
      <c r="H60" s="69"/>
      <c r="I60" s="70"/>
      <c r="J60" s="71">
        <f t="shared" si="1"/>
        <v>0</v>
      </c>
      <c r="K60" s="30"/>
    </row>
    <row r="61" spans="2:11" ht="28.35" customHeight="1">
      <c r="B61" s="64"/>
      <c r="C61" s="65"/>
      <c r="D61" s="66"/>
      <c r="E61" s="66"/>
      <c r="F61" s="67"/>
      <c r="G61" s="68"/>
      <c r="H61" s="69"/>
      <c r="I61" s="70"/>
      <c r="J61" s="71">
        <f t="shared" si="1"/>
        <v>0</v>
      </c>
      <c r="K61" s="30"/>
    </row>
    <row r="62" spans="2:11" ht="28.35" customHeight="1">
      <c r="B62" s="64"/>
      <c r="C62" s="65"/>
      <c r="D62" s="66"/>
      <c r="E62" s="66"/>
      <c r="F62" s="67"/>
      <c r="G62" s="68"/>
      <c r="H62" s="69"/>
      <c r="I62" s="70"/>
      <c r="J62" s="71">
        <f t="shared" si="1"/>
        <v>0</v>
      </c>
      <c r="K62" s="30"/>
    </row>
    <row r="63" spans="2:11" ht="28.35" customHeight="1">
      <c r="B63" s="64"/>
      <c r="C63" s="65"/>
      <c r="D63" s="66"/>
      <c r="E63" s="66"/>
      <c r="F63" s="67"/>
      <c r="G63" s="68"/>
      <c r="H63" s="69"/>
      <c r="I63" s="70"/>
      <c r="J63" s="71">
        <f t="shared" si="1"/>
        <v>0</v>
      </c>
      <c r="K63" s="30"/>
    </row>
    <row r="64" spans="2:11" ht="28.35" customHeight="1">
      <c r="B64" s="64"/>
      <c r="C64" s="65"/>
      <c r="D64" s="66"/>
      <c r="E64" s="66"/>
      <c r="F64" s="67"/>
      <c r="G64" s="68"/>
      <c r="H64" s="69"/>
      <c r="I64" s="70"/>
      <c r="J64" s="71">
        <f t="shared" si="1"/>
        <v>0</v>
      </c>
      <c r="K64" s="30"/>
    </row>
    <row r="65" spans="2:16" ht="28.35" customHeight="1">
      <c r="B65" s="64"/>
      <c r="C65" s="65"/>
      <c r="D65" s="66"/>
      <c r="E65" s="66"/>
      <c r="F65" s="67"/>
      <c r="G65" s="68"/>
      <c r="H65" s="69"/>
      <c r="I65" s="70"/>
      <c r="J65" s="71">
        <f t="shared" si="1"/>
        <v>0</v>
      </c>
      <c r="K65" s="30"/>
    </row>
    <row r="66" spans="2:16" ht="28.35" customHeight="1">
      <c r="B66" s="64"/>
      <c r="C66" s="65"/>
      <c r="D66" s="66"/>
      <c r="E66" s="66"/>
      <c r="F66" s="67"/>
      <c r="G66" s="68"/>
      <c r="H66" s="69"/>
      <c r="I66" s="70"/>
      <c r="J66" s="71">
        <f t="shared" si="1"/>
        <v>0</v>
      </c>
      <c r="K66" s="30"/>
    </row>
    <row r="67" spans="2:16" ht="28.35" customHeight="1">
      <c r="B67" s="64"/>
      <c r="C67" s="65"/>
      <c r="D67" s="66"/>
      <c r="E67" s="66"/>
      <c r="F67" s="67"/>
      <c r="G67" s="68"/>
      <c r="H67" s="69"/>
      <c r="I67" s="70"/>
      <c r="J67" s="71">
        <f t="shared" si="1"/>
        <v>0</v>
      </c>
      <c r="K67" s="30"/>
    </row>
    <row r="68" spans="2:16" ht="28.35" customHeight="1">
      <c r="B68" s="64"/>
      <c r="C68" s="65"/>
      <c r="D68" s="66"/>
      <c r="E68" s="66"/>
      <c r="F68" s="67"/>
      <c r="G68" s="68"/>
      <c r="H68" s="69"/>
      <c r="I68" s="70"/>
      <c r="J68" s="71">
        <f t="shared" si="1"/>
        <v>0</v>
      </c>
      <c r="K68" s="30"/>
    </row>
    <row r="69" spans="2:16" ht="28.35" customHeight="1">
      <c r="B69" s="64"/>
      <c r="C69" s="65"/>
      <c r="D69" s="66"/>
      <c r="E69" s="66"/>
      <c r="F69" s="67"/>
      <c r="G69" s="68"/>
      <c r="H69" s="69"/>
      <c r="I69" s="70"/>
      <c r="J69" s="71">
        <f t="shared" si="1"/>
        <v>0</v>
      </c>
      <c r="K69" s="30"/>
    </row>
    <row r="70" spans="2:16" ht="28.35" customHeight="1">
      <c r="B70" s="64"/>
      <c r="C70" s="65"/>
      <c r="D70" s="66"/>
      <c r="E70" s="66"/>
      <c r="F70" s="67"/>
      <c r="G70" s="68"/>
      <c r="H70" s="69"/>
      <c r="I70" s="70"/>
      <c r="J70" s="71">
        <f t="shared" si="1"/>
        <v>0</v>
      </c>
      <c r="K70" s="30"/>
    </row>
    <row r="71" spans="2:16" ht="28.35" customHeight="1">
      <c r="B71" s="64"/>
      <c r="C71" s="65"/>
      <c r="D71" s="66"/>
      <c r="E71" s="66"/>
      <c r="F71" s="67"/>
      <c r="G71" s="68"/>
      <c r="H71" s="69"/>
      <c r="I71" s="70"/>
      <c r="J71" s="71">
        <f t="shared" si="1"/>
        <v>0</v>
      </c>
      <c r="K71" s="30"/>
    </row>
    <row r="72" spans="2:16" ht="28.35" customHeight="1">
      <c r="B72" s="64"/>
      <c r="C72" s="65"/>
      <c r="D72" s="66"/>
      <c r="E72" s="66"/>
      <c r="F72" s="67"/>
      <c r="G72" s="68"/>
      <c r="H72" s="69"/>
      <c r="I72" s="70"/>
      <c r="J72" s="71">
        <f t="shared" si="1"/>
        <v>0</v>
      </c>
      <c r="K72" s="30"/>
    </row>
    <row r="73" spans="2:16" ht="28.35" customHeight="1">
      <c r="B73" s="64"/>
      <c r="C73" s="65"/>
      <c r="D73" s="66"/>
      <c r="E73" s="66"/>
      <c r="F73" s="67"/>
      <c r="G73" s="68"/>
      <c r="H73" s="69"/>
      <c r="I73" s="70"/>
      <c r="J73" s="71">
        <f t="shared" si="1"/>
        <v>0</v>
      </c>
      <c r="K73" s="30"/>
    </row>
    <row r="74" spans="2:16" ht="28.35" customHeight="1">
      <c r="B74" s="64"/>
      <c r="C74" s="65"/>
      <c r="D74" s="66"/>
      <c r="E74" s="66"/>
      <c r="F74" s="67"/>
      <c r="G74" s="68"/>
      <c r="H74" s="69"/>
      <c r="I74" s="70"/>
      <c r="J74" s="71">
        <f t="shared" si="1"/>
        <v>0</v>
      </c>
      <c r="K74" s="30"/>
    </row>
    <row r="75" spans="2:16" ht="28.35" customHeight="1">
      <c r="B75" s="64"/>
      <c r="C75" s="65"/>
      <c r="D75" s="66"/>
      <c r="E75" s="66"/>
      <c r="F75" s="67"/>
      <c r="G75" s="68"/>
      <c r="H75" s="69"/>
      <c r="I75" s="70"/>
      <c r="J75" s="71">
        <f t="shared" si="1"/>
        <v>0</v>
      </c>
      <c r="K75" s="30"/>
    </row>
    <row r="76" spans="2:16" ht="28.35" customHeight="1">
      <c r="B76" s="64"/>
      <c r="C76" s="65"/>
      <c r="D76" s="66"/>
      <c r="E76" s="66"/>
      <c r="F76" s="67"/>
      <c r="G76" s="68"/>
      <c r="H76" s="69"/>
      <c r="I76" s="70"/>
      <c r="J76" s="71">
        <f t="shared" si="1"/>
        <v>0</v>
      </c>
      <c r="K76" s="30"/>
    </row>
    <row r="77" spans="2:16" ht="28.35" customHeight="1">
      <c r="B77" s="64"/>
      <c r="C77" s="65"/>
      <c r="D77" s="66"/>
      <c r="E77" s="66"/>
      <c r="F77" s="67"/>
      <c r="G77" s="68"/>
      <c r="H77" s="69"/>
      <c r="I77" s="70"/>
      <c r="J77" s="71">
        <f t="shared" si="1"/>
        <v>0</v>
      </c>
      <c r="K77" s="30"/>
    </row>
    <row r="78" spans="2:16" ht="45" customHeight="1">
      <c r="B78" s="192" t="s">
        <v>0</v>
      </c>
      <c r="C78" s="193"/>
      <c r="D78" s="48">
        <f>SUM(D27:D77)</f>
        <v>0</v>
      </c>
      <c r="E78" s="48">
        <f>SUM(E27:E77)</f>
        <v>0</v>
      </c>
      <c r="F78" s="49"/>
      <c r="G78" s="49"/>
      <c r="H78" s="49"/>
      <c r="I78" s="49"/>
      <c r="J78" s="50">
        <f>SUM(J27:J77)</f>
        <v>0</v>
      </c>
      <c r="K78" s="30"/>
    </row>
    <row r="79" spans="2:16" ht="79.5" customHeight="1">
      <c r="B79" s="209" t="s">
        <v>107</v>
      </c>
      <c r="C79" s="210"/>
      <c r="D79" s="209"/>
      <c r="E79" s="209"/>
      <c r="F79" s="209"/>
      <c r="G79" s="209"/>
      <c r="H79" s="209"/>
      <c r="I79" s="200" t="s">
        <v>47</v>
      </c>
      <c r="J79" s="200"/>
      <c r="K79" s="30"/>
    </row>
    <row r="80" spans="2:16" ht="21" customHeight="1">
      <c r="I80" s="40"/>
      <c r="J80" s="40"/>
      <c r="K80" s="40"/>
      <c r="L80" s="9"/>
      <c r="N80" s="9"/>
      <c r="O80" s="9"/>
      <c r="P80" s="9"/>
    </row>
    <row r="81" spans="2:16" ht="36" customHeight="1">
      <c r="G81" s="108" t="s">
        <v>120</v>
      </c>
      <c r="I81" s="40"/>
      <c r="J81" s="40"/>
      <c r="K81" s="40"/>
      <c r="L81" s="9"/>
      <c r="N81" s="9"/>
      <c r="O81" s="9"/>
      <c r="P81" s="9"/>
    </row>
    <row r="82" spans="2:16" ht="45.75" customHeight="1">
      <c r="B82" s="204" t="s">
        <v>112</v>
      </c>
      <c r="C82" s="204"/>
      <c r="D82" s="204"/>
      <c r="E82" s="204"/>
      <c r="F82" s="205"/>
      <c r="G82" s="110">
        <f>+H4</f>
        <v>2020</v>
      </c>
      <c r="H82" s="30"/>
      <c r="I82" s="30"/>
      <c r="J82" s="30"/>
      <c r="K82" s="30"/>
    </row>
    <row r="83" spans="2:16" ht="37.5" customHeight="1">
      <c r="B83" s="78"/>
      <c r="C83" s="78"/>
      <c r="D83" s="201" t="s">
        <v>19</v>
      </c>
      <c r="E83" s="202"/>
      <c r="F83" s="203"/>
      <c r="G83" s="110" t="str">
        <f>+E4</f>
        <v>Menu déroulant</v>
      </c>
      <c r="H83" s="30"/>
      <c r="I83" s="30"/>
      <c r="J83" s="30"/>
      <c r="K83" s="30"/>
    </row>
    <row r="84" spans="2:16" ht="33.75" customHeight="1">
      <c r="B84" s="78"/>
      <c r="C84" s="78"/>
      <c r="D84" s="79" t="s">
        <v>74</v>
      </c>
      <c r="E84" s="80"/>
      <c r="F84" s="80"/>
      <c r="G84" s="81">
        <f>G85+G86+G87+G88+G89</f>
        <v>0</v>
      </c>
      <c r="H84" s="30"/>
      <c r="I84" s="30"/>
      <c r="J84" s="30"/>
      <c r="K84" s="30"/>
    </row>
    <row r="85" spans="2:16" ht="28.5" customHeight="1">
      <c r="B85" s="78"/>
      <c r="C85" s="78"/>
      <c r="D85" s="82" t="s">
        <v>68</v>
      </c>
      <c r="E85" s="80"/>
      <c r="F85" s="83"/>
      <c r="G85" s="84">
        <f>SUMPRODUCT(D27:D77,E27:E77)</f>
        <v>0</v>
      </c>
      <c r="H85" s="30"/>
      <c r="I85" s="30"/>
      <c r="J85" s="30"/>
      <c r="K85" s="30"/>
      <c r="N85" s="5"/>
    </row>
    <row r="86" spans="2:16" ht="37.5" customHeight="1">
      <c r="B86" s="78"/>
      <c r="C86" s="78"/>
      <c r="D86" s="194" t="s">
        <v>115</v>
      </c>
      <c r="E86" s="80" t="s">
        <v>61</v>
      </c>
      <c r="F86" s="83"/>
      <c r="G86" s="84">
        <f>SUMPRODUCT(D27:D77,F27:F77)</f>
        <v>0</v>
      </c>
      <c r="H86" s="30"/>
      <c r="I86" s="30"/>
      <c r="J86" s="30"/>
      <c r="K86" s="30"/>
    </row>
    <row r="87" spans="2:16" ht="33.75" customHeight="1">
      <c r="B87" s="85"/>
      <c r="C87" s="85"/>
      <c r="D87" s="194"/>
      <c r="E87" s="86" t="s">
        <v>60</v>
      </c>
      <c r="F87" s="87"/>
      <c r="G87" s="84">
        <f>SUMPRODUCT(D27:D77,G27:G77)</f>
        <v>0</v>
      </c>
      <c r="H87" s="60"/>
      <c r="I87" s="60"/>
      <c r="J87" s="60"/>
      <c r="K87" s="60"/>
      <c r="L87" s="3"/>
    </row>
    <row r="88" spans="2:16" ht="34.5" customHeight="1">
      <c r="B88" s="78"/>
      <c r="C88" s="78"/>
      <c r="D88" s="194"/>
      <c r="E88" s="80" t="s">
        <v>75</v>
      </c>
      <c r="F88" s="88"/>
      <c r="G88" s="84">
        <f>SUMPRODUCT(D27:D77,H27:H77)</f>
        <v>0</v>
      </c>
      <c r="H88" s="30"/>
      <c r="I88" s="30"/>
      <c r="J88" s="30"/>
      <c r="K88" s="30"/>
    </row>
    <row r="89" spans="2:16" ht="38.25" customHeight="1">
      <c r="B89" s="78"/>
      <c r="C89" s="78"/>
      <c r="D89" s="89" t="s">
        <v>62</v>
      </c>
      <c r="E89" s="90"/>
      <c r="F89" s="88"/>
      <c r="G89" s="84">
        <f>SUMPRODUCT(D27:D77,I27:I77)</f>
        <v>0</v>
      </c>
      <c r="H89" s="30"/>
      <c r="I89" s="30"/>
      <c r="J89" s="30"/>
      <c r="K89" s="30"/>
    </row>
    <row r="90" spans="2:16" ht="32.1" customHeight="1">
      <c r="B90" s="78"/>
      <c r="C90" s="78"/>
      <c r="D90" s="91" t="s">
        <v>59</v>
      </c>
      <c r="E90" s="92"/>
      <c r="F90" s="93"/>
      <c r="G90" s="94">
        <f>J78</f>
        <v>0</v>
      </c>
      <c r="H90" s="30"/>
      <c r="I90" s="30"/>
      <c r="J90" s="30"/>
      <c r="K90" s="30"/>
    </row>
    <row r="91" spans="2:16" ht="12.75" customHeight="1">
      <c r="B91" s="30"/>
      <c r="C91" s="30"/>
      <c r="D91" s="30"/>
      <c r="E91" s="30"/>
      <c r="F91" s="30"/>
      <c r="G91" s="30"/>
      <c r="H91" s="30"/>
      <c r="I91" s="30"/>
      <c r="J91" s="30"/>
      <c r="K91" s="30"/>
    </row>
    <row r="92" spans="2:16" ht="12.75" customHeight="1">
      <c r="B92" s="61"/>
      <c r="C92" s="61"/>
      <c r="D92" s="61"/>
      <c r="E92" s="61"/>
      <c r="F92" s="61"/>
      <c r="G92" s="61"/>
      <c r="H92" s="61"/>
      <c r="I92" s="61"/>
      <c r="J92" s="61"/>
      <c r="K92" s="30"/>
    </row>
    <row r="93" spans="2:16" ht="31.5">
      <c r="B93" s="30"/>
      <c r="C93" s="72" t="s">
        <v>79</v>
      </c>
      <c r="D93" s="73"/>
      <c r="E93" s="74"/>
      <c r="F93" s="72" t="s">
        <v>80</v>
      </c>
      <c r="G93" s="74"/>
      <c r="H93" s="72" t="s">
        <v>81</v>
      </c>
      <c r="I93" s="51"/>
      <c r="J93" s="30"/>
      <c r="K93" s="30"/>
    </row>
    <row r="94" spans="2:16" ht="31.5">
      <c r="C94" s="75"/>
      <c r="D94" s="76"/>
      <c r="E94" s="77"/>
      <c r="F94" s="75"/>
      <c r="G94" s="77"/>
      <c r="H94" s="75"/>
      <c r="I94" s="55"/>
    </row>
    <row r="95" spans="2:16" ht="26.25">
      <c r="C95" s="52"/>
      <c r="D95" s="53"/>
      <c r="E95" s="54"/>
      <c r="F95" s="52"/>
      <c r="G95" s="54"/>
      <c r="H95" s="52"/>
      <c r="I95" s="55"/>
    </row>
    <row r="96" spans="2:16" ht="12.75" customHeight="1">
      <c r="C96" s="56"/>
      <c r="D96" s="57"/>
      <c r="E96" s="58"/>
      <c r="F96" s="56"/>
      <c r="G96" s="58"/>
      <c r="H96" s="56"/>
      <c r="I96" s="59"/>
    </row>
  </sheetData>
  <sheetProtection sheet="1" objects="1" scenarios="1"/>
  <mergeCells count="32">
    <mergeCell ref="H10:I10"/>
    <mergeCell ref="H3:I3"/>
    <mergeCell ref="B79:H79"/>
    <mergeCell ref="E20:G20"/>
    <mergeCell ref="H13:K13"/>
    <mergeCell ref="B17:D17"/>
    <mergeCell ref="E17:H17"/>
    <mergeCell ref="C13:F13"/>
    <mergeCell ref="C14:K14"/>
    <mergeCell ref="J3:K3"/>
    <mergeCell ref="J19:K19"/>
    <mergeCell ref="F10:G10"/>
    <mergeCell ref="B5:K5"/>
    <mergeCell ref="F25:H25"/>
    <mergeCell ref="E23:I23"/>
    <mergeCell ref="E24:H24"/>
    <mergeCell ref="D1:K1"/>
    <mergeCell ref="B78:C78"/>
    <mergeCell ref="D86:D88"/>
    <mergeCell ref="B20:D20"/>
    <mergeCell ref="B16:D16"/>
    <mergeCell ref="C15:K15"/>
    <mergeCell ref="C8:E8"/>
    <mergeCell ref="C9:E9"/>
    <mergeCell ref="C10:E10"/>
    <mergeCell ref="F8:G8"/>
    <mergeCell ref="F9:G9"/>
    <mergeCell ref="I79:J79"/>
    <mergeCell ref="D83:F83"/>
    <mergeCell ref="B82:F82"/>
    <mergeCell ref="H8:I8"/>
    <mergeCell ref="H9:I9"/>
  </mergeCells>
  <phoneticPr fontId="0" type="noConversion"/>
  <dataValidations xWindow="64290" yWindow="506" count="9">
    <dataValidation allowBlank="1" showErrorMessage="1" promptTitle="Carte SNCF" prompt="Sélectionnez le type de réduction présenté" sqref="G26"/>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H26:I26"/>
    <dataValidation type="whole" allowBlank="1" showInputMessage="1" showErrorMessage="1" errorTitle="Nb entier svp" promptTitle="Nb de lits" sqref="E16">
      <formula1>0</formula1>
      <formula2>10000</formula2>
    </dataValidation>
    <dataValidation operator="greaterThan" allowBlank="1" showInputMessage="1" showErrorMessage="1" sqref="B27:C77"/>
    <dataValidation allowBlank="1" showInputMessage="1" showErrorMessage="1" promptTitle="Nombre de lits" sqref="B16:D19"/>
    <dataValidation type="list" allowBlank="1" showInputMessage="1" showErrorMessage="1" sqref="H4">
      <formula1>"2020,2021,2022,2023,2024,2025"</formula1>
    </dataValidation>
    <dataValidation type="list" allowBlank="1" showInputMessage="1" showErrorMessage="1" sqref="E4">
      <formula1>mois</formula1>
    </dataValidation>
    <dataValidation type="list" allowBlank="1" showInputMessage="1" showErrorMessage="1" sqref="J4">
      <formula1>#REF!</formula1>
    </dataValidation>
    <dataValidation type="list" allowBlank="1" showInputMessage="1" showErrorMessage="1" promptTitle="Type hébergement" prompt="Indiquez le classement de votre hébergement pour connaitre le tarif de la taxe de séjour_x000a_" sqref="E20:G20">
      <formula1>type1</formula1>
    </dataValidation>
  </dataValidations>
  <pageMargins left="0.51" right="0.17" top="0.32" bottom="0.25" header="0.17" footer="0.17"/>
  <pageSetup paperSize="9" scale="25" orientation="portrait" horizontalDpi="4294967293" verticalDpi="4294967293" r:id="rId1"/>
  <ignoredErrors>
    <ignoredError sqref="D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O36"/>
  <sheetViews>
    <sheetView tabSelected="1" topLeftCell="A13" zoomScaleNormal="100" zoomScalePageLayoutView="70" workbookViewId="0">
      <selection activeCell="J16" sqref="J16"/>
    </sheetView>
  </sheetViews>
  <sheetFormatPr baseColWidth="10" defaultColWidth="11.42578125" defaultRowHeight="12.75"/>
  <cols>
    <col min="1" max="1" width="21.140625" style="2" customWidth="1"/>
    <col min="2" max="2" width="12.42578125" style="2" customWidth="1"/>
    <col min="3" max="3" width="14.85546875" style="2" customWidth="1"/>
    <col min="4" max="4" width="24.85546875" style="2" customWidth="1"/>
    <col min="5" max="5" width="36.85546875" style="2" customWidth="1"/>
    <col min="6" max="6" width="27.7109375" style="2" customWidth="1"/>
    <col min="7" max="8" width="19.140625" style="2" customWidth="1"/>
    <col min="9" max="9" width="21.28515625" style="2" customWidth="1"/>
    <col min="10" max="10" width="28.5703125" style="2" customWidth="1"/>
    <col min="11" max="11" width="4.5703125" style="2" customWidth="1"/>
    <col min="12" max="12" width="12.42578125" style="2" customWidth="1"/>
    <col min="13" max="13" width="16.28515625" style="2" customWidth="1"/>
    <col min="14" max="14" width="11.28515625" style="2" customWidth="1"/>
    <col min="15" max="15" width="15.85546875" style="2" customWidth="1"/>
    <col min="16" max="16384" width="11.42578125" style="2"/>
  </cols>
  <sheetData>
    <row r="1" spans="1:15" ht="29.1" customHeight="1">
      <c r="A1" s="131"/>
      <c r="B1" s="132"/>
      <c r="C1" s="133"/>
      <c r="D1" s="133"/>
      <c r="E1" s="133"/>
      <c r="F1" s="133"/>
      <c r="G1" s="133"/>
      <c r="H1" s="133"/>
      <c r="I1" s="133"/>
      <c r="J1" s="133"/>
    </row>
    <row r="2" spans="1:15" ht="29.1" customHeight="1">
      <c r="A2" s="150"/>
      <c r="B2" s="150"/>
      <c r="C2" s="151" t="str">
        <f>CONCATENATE('informations-collectivite'!D2)</f>
        <v>Communauté de Communes de l'Argonne Champenoise</v>
      </c>
      <c r="D2" s="151"/>
      <c r="E2" s="151"/>
      <c r="F2" s="151"/>
      <c r="G2" s="151"/>
      <c r="H2" s="151"/>
      <c r="I2" s="151"/>
      <c r="J2" s="151"/>
      <c r="K2" s="19"/>
      <c r="L2" s="19"/>
      <c r="M2" s="19"/>
      <c r="N2" s="13"/>
      <c r="O2" s="13"/>
    </row>
    <row r="3" spans="1:15" ht="39.950000000000003" customHeight="1">
      <c r="A3" s="137"/>
      <c r="B3" s="137"/>
      <c r="C3" s="240" t="s">
        <v>91</v>
      </c>
      <c r="D3" s="240"/>
      <c r="E3" s="240"/>
      <c r="F3" s="240"/>
      <c r="G3" s="237" t="s">
        <v>77</v>
      </c>
      <c r="H3" s="237"/>
      <c r="I3" s="238" t="s">
        <v>70</v>
      </c>
      <c r="J3" s="238"/>
      <c r="K3" s="18"/>
      <c r="L3" s="13" t="s">
        <v>44</v>
      </c>
      <c r="M3" s="13"/>
      <c r="N3" s="13"/>
      <c r="O3" s="13"/>
    </row>
    <row r="4" spans="1:15" ht="31.5" customHeight="1">
      <c r="A4" s="137"/>
      <c r="B4" s="137"/>
      <c r="C4" s="152" t="s">
        <v>92</v>
      </c>
      <c r="D4" s="239" t="s">
        <v>97</v>
      </c>
      <c r="E4" s="239"/>
      <c r="F4" s="103" t="s">
        <v>119</v>
      </c>
      <c r="G4" s="153" t="s">
        <v>65</v>
      </c>
      <c r="H4" s="154">
        <v>2020</v>
      </c>
      <c r="I4" s="103" t="s">
        <v>119</v>
      </c>
      <c r="J4" s="155"/>
      <c r="K4" s="13"/>
      <c r="L4" s="13"/>
      <c r="M4" s="13"/>
      <c r="N4" s="13"/>
      <c r="O4" s="13"/>
    </row>
    <row r="5" spans="1:15" ht="15.75" customHeight="1">
      <c r="A5" s="137"/>
      <c r="B5" s="137"/>
      <c r="C5" s="152"/>
      <c r="D5" s="152"/>
      <c r="E5" s="152"/>
      <c r="F5" s="152"/>
      <c r="G5" s="152"/>
      <c r="H5" s="152"/>
      <c r="I5" s="152"/>
      <c r="J5" s="152"/>
      <c r="K5" s="152"/>
      <c r="L5" s="13"/>
      <c r="M5" s="13"/>
      <c r="N5" s="13"/>
      <c r="O5" s="13"/>
    </row>
    <row r="6" spans="1:15" ht="39" customHeight="1">
      <c r="A6" s="248" t="s">
        <v>85</v>
      </c>
      <c r="B6" s="248"/>
      <c r="C6" s="248"/>
      <c r="D6" s="248"/>
      <c r="E6" s="248"/>
      <c r="F6" s="248"/>
      <c r="G6" s="248"/>
      <c r="H6" s="248"/>
      <c r="I6" s="248"/>
      <c r="J6" s="248"/>
      <c r="O6" s="6"/>
    </row>
    <row r="7" spans="1:15" ht="20.25">
      <c r="A7" s="137"/>
      <c r="B7" s="137"/>
      <c r="C7" s="156"/>
      <c r="D7" s="137"/>
      <c r="E7" s="137"/>
      <c r="F7" s="137"/>
      <c r="G7" s="137"/>
      <c r="H7" s="137"/>
      <c r="I7" s="137"/>
      <c r="J7" s="137"/>
      <c r="O7" s="6"/>
    </row>
    <row r="8" spans="1:15" ht="36" customHeight="1">
      <c r="A8" s="157" t="s">
        <v>16</v>
      </c>
      <c r="B8" s="234"/>
      <c r="C8" s="234"/>
      <c r="D8" s="234"/>
      <c r="E8" s="234"/>
      <c r="F8" s="157" t="s">
        <v>17</v>
      </c>
      <c r="G8" s="235"/>
      <c r="H8" s="235"/>
      <c r="I8" s="235"/>
      <c r="J8" s="235"/>
      <c r="K8" s="8"/>
      <c r="L8" s="8"/>
      <c r="M8" s="3"/>
      <c r="N8" s="1"/>
      <c r="O8" s="4"/>
    </row>
    <row r="9" spans="1:15" ht="40.5" customHeight="1">
      <c r="A9" s="158" t="s">
        <v>15</v>
      </c>
      <c r="B9" s="236"/>
      <c r="C9" s="236"/>
      <c r="D9" s="236"/>
      <c r="E9" s="236"/>
      <c r="F9" s="236"/>
      <c r="G9" s="236"/>
      <c r="H9" s="236"/>
      <c r="I9" s="236"/>
      <c r="J9" s="236"/>
      <c r="K9" s="7"/>
      <c r="L9" s="7"/>
    </row>
    <row r="10" spans="1:15" ht="48" customHeight="1">
      <c r="A10" s="158" t="s">
        <v>46</v>
      </c>
      <c r="B10" s="244"/>
      <c r="C10" s="244"/>
      <c r="D10" s="244"/>
      <c r="E10" s="244"/>
      <c r="F10" s="244"/>
      <c r="G10" s="244"/>
      <c r="H10" s="244"/>
      <c r="I10" s="244"/>
      <c r="J10" s="244"/>
      <c r="K10" s="8"/>
      <c r="L10" s="8"/>
    </row>
    <row r="11" spans="1:15" ht="24.75" customHeight="1">
      <c r="A11" s="223" t="s">
        <v>23</v>
      </c>
      <c r="B11" s="223"/>
      <c r="C11" s="223"/>
      <c r="D11" s="159"/>
      <c r="E11" s="160"/>
      <c r="F11" s="161" t="s">
        <v>20</v>
      </c>
      <c r="G11" s="162"/>
      <c r="H11" s="137"/>
      <c r="I11" s="137"/>
      <c r="J11" s="137"/>
      <c r="K11" s="7"/>
      <c r="L11" s="7"/>
    </row>
    <row r="12" spans="1:15" ht="24.75" customHeight="1">
      <c r="A12" s="223" t="s">
        <v>63</v>
      </c>
      <c r="B12" s="223"/>
      <c r="C12" s="223"/>
      <c r="D12" s="245"/>
      <c r="E12" s="245"/>
      <c r="F12" s="245"/>
      <c r="G12" s="245"/>
      <c r="H12" s="137"/>
      <c r="I12" s="137"/>
      <c r="J12" s="137"/>
      <c r="K12" s="7"/>
      <c r="L12" s="7"/>
    </row>
    <row r="13" spans="1:15" ht="24.75" customHeight="1">
      <c r="A13" s="223" t="s">
        <v>122</v>
      </c>
      <c r="B13" s="223"/>
      <c r="C13" s="223"/>
      <c r="D13" s="159"/>
      <c r="E13" s="163" t="s">
        <v>123</v>
      </c>
      <c r="F13" s="164"/>
      <c r="G13" s="164"/>
      <c r="H13" s="165"/>
      <c r="I13" s="217" t="s">
        <v>117</v>
      </c>
      <c r="J13" s="217"/>
      <c r="K13" s="7"/>
      <c r="L13" s="7"/>
    </row>
    <row r="14" spans="1:15" ht="45.75" customHeight="1">
      <c r="A14" s="246" t="s">
        <v>34</v>
      </c>
      <c r="B14" s="246"/>
      <c r="C14" s="246"/>
      <c r="D14" s="247" t="s">
        <v>58</v>
      </c>
      <c r="E14" s="247"/>
      <c r="F14" s="247"/>
      <c r="G14" s="106" t="s">
        <v>119</v>
      </c>
      <c r="H14" s="166"/>
      <c r="I14" s="167" t="s">
        <v>93</v>
      </c>
      <c r="J14" s="168">
        <f>VLOOKUP(D14,Donnees1!A4:B33,2,FALSE)</f>
        <v>0</v>
      </c>
      <c r="L14" s="7"/>
    </row>
    <row r="15" spans="1:15" ht="24.75" customHeight="1" thickBot="1">
      <c r="A15" s="137"/>
      <c r="B15" s="137"/>
      <c r="C15" s="137"/>
      <c r="D15" s="137"/>
      <c r="E15" s="137"/>
      <c r="F15" s="137"/>
      <c r="G15" s="137"/>
      <c r="H15" s="137"/>
      <c r="I15" s="137"/>
      <c r="J15" s="137"/>
      <c r="K15" s="7"/>
      <c r="L15" s="7"/>
    </row>
    <row r="16" spans="1:15" ht="23.25" customHeight="1">
      <c r="A16" s="224" t="s">
        <v>121</v>
      </c>
      <c r="B16" s="225"/>
      <c r="C16" s="225"/>
      <c r="D16" s="226"/>
      <c r="E16" s="137"/>
      <c r="F16" s="137"/>
      <c r="G16" s="137"/>
      <c r="H16" s="137"/>
      <c r="I16" s="137"/>
      <c r="J16" s="137"/>
    </row>
    <row r="17" spans="1:15" ht="20.25">
      <c r="A17" s="227"/>
      <c r="B17" s="228"/>
      <c r="C17" s="228"/>
      <c r="D17" s="229"/>
      <c r="E17" s="137"/>
      <c r="F17" s="252" t="s">
        <v>95</v>
      </c>
      <c r="G17" s="252"/>
      <c r="H17" s="252"/>
      <c r="I17" s="252"/>
      <c r="J17" s="137"/>
    </row>
    <row r="18" spans="1:15" ht="22.5" customHeight="1" thickBot="1">
      <c r="A18" s="230"/>
      <c r="B18" s="231"/>
      <c r="C18" s="231"/>
      <c r="D18" s="232"/>
      <c r="E18" s="137"/>
      <c r="F18" s="251" t="str">
        <f>+D4</f>
        <v>Janvier/Février/Mars/Avril</v>
      </c>
      <c r="G18" s="251"/>
      <c r="H18" s="251"/>
      <c r="I18" s="251"/>
      <c r="J18" s="137"/>
    </row>
    <row r="19" spans="1:15" ht="24.75" customHeight="1">
      <c r="A19" s="137"/>
      <c r="B19" s="137"/>
      <c r="C19" s="137"/>
      <c r="D19" s="137"/>
      <c r="E19" s="137"/>
      <c r="F19" s="169" t="s">
        <v>87</v>
      </c>
      <c r="G19" s="169" t="s">
        <v>88</v>
      </c>
      <c r="H19" s="169" t="s">
        <v>89</v>
      </c>
      <c r="I19" s="169" t="s">
        <v>90</v>
      </c>
      <c r="J19" s="134" t="s">
        <v>125</v>
      </c>
      <c r="K19" s="28"/>
    </row>
    <row r="20" spans="1:15" ht="21" customHeight="1">
      <c r="A20" s="248" t="s">
        <v>94</v>
      </c>
      <c r="B20" s="249"/>
      <c r="C20" s="111" t="s">
        <v>19</v>
      </c>
      <c r="D20" s="112"/>
      <c r="E20" s="135" t="s">
        <v>56</v>
      </c>
      <c r="F20" s="113" t="s">
        <v>3</v>
      </c>
      <c r="G20" s="113" t="s">
        <v>4</v>
      </c>
      <c r="H20" s="113" t="s">
        <v>5</v>
      </c>
      <c r="I20" s="113" t="s">
        <v>6</v>
      </c>
      <c r="J20" s="27" t="s">
        <v>86</v>
      </c>
    </row>
    <row r="21" spans="1:15" ht="24" customHeight="1">
      <c r="A21" s="248"/>
      <c r="B21" s="250"/>
      <c r="C21" s="114" t="s">
        <v>74</v>
      </c>
      <c r="D21" s="115"/>
      <c r="E21" s="115"/>
      <c r="F21" s="116">
        <f>+F22+F23+F24+F25+F26+F27</f>
        <v>0</v>
      </c>
      <c r="G21" s="116">
        <f t="shared" ref="G21:I21" si="0">+G22+G23+G24+G25+G26+G27</f>
        <v>0</v>
      </c>
      <c r="H21" s="116">
        <f t="shared" si="0"/>
        <v>0</v>
      </c>
      <c r="I21" s="116">
        <f t="shared" si="0"/>
        <v>0</v>
      </c>
      <c r="J21" s="117">
        <f>SUM(F21:I21)</f>
        <v>0</v>
      </c>
    </row>
    <row r="22" spans="1:15" ht="18.75" customHeight="1">
      <c r="A22" s="248"/>
      <c r="B22" s="250"/>
      <c r="C22" s="118" t="s">
        <v>68</v>
      </c>
      <c r="D22" s="119"/>
      <c r="E22" s="120"/>
      <c r="F22" s="121"/>
      <c r="G22" s="121"/>
      <c r="H22" s="121"/>
      <c r="I22" s="121"/>
      <c r="J22" s="117">
        <f t="shared" ref="J22:J28" si="1">SUM(F22:I22)</f>
        <v>0</v>
      </c>
      <c r="M22" s="21"/>
    </row>
    <row r="23" spans="1:15" ht="21" customHeight="1">
      <c r="A23" s="248"/>
      <c r="B23" s="250"/>
      <c r="C23" s="241" t="s">
        <v>124</v>
      </c>
      <c r="D23" s="119" t="s">
        <v>61</v>
      </c>
      <c r="E23" s="120"/>
      <c r="F23" s="121"/>
      <c r="G23" s="121"/>
      <c r="H23" s="121"/>
      <c r="I23" s="121"/>
      <c r="J23" s="117">
        <f t="shared" si="1"/>
        <v>0</v>
      </c>
    </row>
    <row r="24" spans="1:15" ht="21" customHeight="1">
      <c r="A24" s="248"/>
      <c r="B24" s="250"/>
      <c r="C24" s="242"/>
      <c r="D24" s="122" t="s">
        <v>60</v>
      </c>
      <c r="E24" s="123"/>
      <c r="F24" s="121"/>
      <c r="G24" s="121"/>
      <c r="H24" s="121"/>
      <c r="I24" s="121"/>
      <c r="J24" s="117">
        <f t="shared" si="1"/>
        <v>0</v>
      </c>
      <c r="K24" s="3"/>
    </row>
    <row r="25" spans="1:15" ht="20.100000000000001" customHeight="1">
      <c r="A25" s="248"/>
      <c r="B25" s="250"/>
      <c r="C25" s="242"/>
      <c r="D25" s="119" t="s">
        <v>75</v>
      </c>
      <c r="E25" s="124"/>
      <c r="F25" s="121"/>
      <c r="G25" s="121"/>
      <c r="H25" s="121"/>
      <c r="I25" s="121"/>
      <c r="J25" s="117">
        <f t="shared" si="1"/>
        <v>0</v>
      </c>
    </row>
    <row r="26" spans="1:15" ht="20.100000000000001" customHeight="1">
      <c r="A26" s="248"/>
      <c r="B26" s="250"/>
      <c r="C26" s="243"/>
      <c r="D26" s="125" t="s">
        <v>76</v>
      </c>
      <c r="E26" s="124"/>
      <c r="F26" s="121"/>
      <c r="G26" s="121"/>
      <c r="H26" s="121"/>
      <c r="I26" s="121"/>
      <c r="J26" s="117">
        <f t="shared" si="1"/>
        <v>0</v>
      </c>
    </row>
    <row r="27" spans="1:15" ht="21" customHeight="1">
      <c r="A27" s="248"/>
      <c r="B27" s="250"/>
      <c r="C27" s="126" t="s">
        <v>62</v>
      </c>
      <c r="D27" s="125"/>
      <c r="E27" s="124"/>
      <c r="F27" s="121"/>
      <c r="G27" s="121"/>
      <c r="H27" s="121"/>
      <c r="I27" s="121"/>
      <c r="J27" s="117">
        <f t="shared" si="1"/>
        <v>0</v>
      </c>
    </row>
    <row r="28" spans="1:15" ht="32.1" customHeight="1">
      <c r="A28" s="248"/>
      <c r="B28" s="250"/>
      <c r="C28" s="127" t="s">
        <v>59</v>
      </c>
      <c r="D28" s="128"/>
      <c r="E28" s="129"/>
      <c r="F28" s="130"/>
      <c r="G28" s="130"/>
      <c r="H28" s="130"/>
      <c r="I28" s="130"/>
      <c r="J28" s="117">
        <f t="shared" si="1"/>
        <v>0</v>
      </c>
    </row>
    <row r="29" spans="1:15" ht="32.1" customHeight="1">
      <c r="A29" s="137"/>
      <c r="B29" s="137"/>
      <c r="C29" s="233" t="s">
        <v>111</v>
      </c>
      <c r="D29" s="233"/>
      <c r="E29" s="233"/>
      <c r="F29" s="233"/>
      <c r="G29" s="233"/>
      <c r="H29" s="233"/>
      <c r="I29" s="233"/>
      <c r="J29" s="233"/>
    </row>
    <row r="30" spans="1:15" ht="12.75" customHeight="1">
      <c r="A30" s="137"/>
      <c r="B30" s="137"/>
      <c r="C30" s="137"/>
      <c r="D30" s="137"/>
      <c r="E30" s="137"/>
      <c r="F30" s="137"/>
      <c r="G30" s="137"/>
      <c r="H30" s="137"/>
      <c r="I30" s="137"/>
      <c r="J30" s="137"/>
    </row>
    <row r="31" spans="1:15" ht="21" customHeight="1">
      <c r="A31" s="137"/>
      <c r="B31" s="137"/>
      <c r="C31" s="137"/>
      <c r="D31" s="137"/>
      <c r="E31" s="136" t="s">
        <v>79</v>
      </c>
      <c r="F31" s="136" t="s">
        <v>80</v>
      </c>
      <c r="G31" s="140"/>
      <c r="H31" s="144" t="s">
        <v>81</v>
      </c>
      <c r="I31" s="145"/>
      <c r="J31" s="146"/>
      <c r="M31" s="9"/>
      <c r="N31" s="9"/>
      <c r="O31" s="9"/>
    </row>
    <row r="32" spans="1:15" ht="21" customHeight="1">
      <c r="A32" s="137"/>
      <c r="B32" s="137"/>
      <c r="C32" s="137"/>
      <c r="D32" s="137"/>
      <c r="E32" s="138"/>
      <c r="F32" s="138"/>
      <c r="G32" s="141"/>
      <c r="H32" s="138"/>
      <c r="I32" s="143"/>
      <c r="J32" s="147"/>
      <c r="M32" s="9"/>
      <c r="N32" s="9"/>
      <c r="O32" s="9"/>
    </row>
    <row r="33" spans="1:15" ht="21" customHeight="1">
      <c r="A33" s="137"/>
      <c r="B33" s="137"/>
      <c r="C33" s="137"/>
      <c r="D33" s="137"/>
      <c r="E33" s="139"/>
      <c r="F33" s="139"/>
      <c r="G33" s="142"/>
      <c r="H33" s="139"/>
      <c r="I33" s="148"/>
      <c r="J33" s="149"/>
      <c r="M33" s="9"/>
      <c r="N33" s="9"/>
      <c r="O33" s="9"/>
    </row>
    <row r="36" spans="1:15" ht="12.75" customHeight="1"/>
  </sheetData>
  <sheetProtection sheet="1"/>
  <mergeCells count="22">
    <mergeCell ref="G3:H3"/>
    <mergeCell ref="I3:J3"/>
    <mergeCell ref="D4:E4"/>
    <mergeCell ref="C3:F3"/>
    <mergeCell ref="C23:C26"/>
    <mergeCell ref="B10:J10"/>
    <mergeCell ref="A11:C11"/>
    <mergeCell ref="A12:C12"/>
    <mergeCell ref="D12:G12"/>
    <mergeCell ref="I13:J13"/>
    <mergeCell ref="A14:C14"/>
    <mergeCell ref="D14:F14"/>
    <mergeCell ref="A20:B28"/>
    <mergeCell ref="F18:I18"/>
    <mergeCell ref="F17:I17"/>
    <mergeCell ref="A6:J6"/>
    <mergeCell ref="A13:C13"/>
    <mergeCell ref="A16:D18"/>
    <mergeCell ref="C29:J29"/>
    <mergeCell ref="B8:E8"/>
    <mergeCell ref="G8:J8"/>
    <mergeCell ref="B9:J9"/>
  </mergeCells>
  <dataValidations count="7">
    <dataValidation type="list" allowBlank="1" showInputMessage="1" showErrorMessage="1" sqref="H4">
      <formula1>"2020,2021,2022,2023,2024,2025"</formula1>
    </dataValidation>
    <dataValidation type="list" allowBlank="1" showInputMessage="1" showErrorMessage="1" sqref="D4">
      <formula1>"Janvier/Février/Mars/Avril,Mai/Juin/Juillet/Août,Septembre/Octobre/Novembre/Décembre"</formula1>
    </dataValidation>
    <dataValidation allowBlank="1" showInputMessage="1" showErrorMessage="1" promptTitle="Nombre de lits" sqref="A11:C13"/>
    <dataValidation type="whole" allowBlank="1" showInputMessage="1" showErrorMessage="1" errorTitle="Nb entier svp" promptTitle="Nb de lits" sqref="D11 D13">
      <formula1>0</formula1>
      <formula2>10000</formula2>
    </dataValidation>
    <dataValidation type="list" allowBlank="1" showInputMessage="1" showErrorMessage="1" promptTitle="Type hébergement" prompt="Indiquez le classement de votre hébergement pour connaitre le tarif de la taxe de séjour_x000a_" sqref="D14:F14">
      <formula1>type1</formula1>
    </dataValidation>
    <dataValidation type="list" allowBlank="1" showInputMessage="1" showErrorMessage="1" sqref="I20">
      <formula1>mois</formula1>
    </dataValidation>
    <dataValidation type="list" allowBlank="1" showInputMessage="1" showErrorMessage="1" sqref="F20 G20 H20">
      <formula1>mois</formula1>
    </dataValidation>
  </dataValidations>
  <pageMargins left="0.53" right="0.24" top="0.7" bottom="0.53" header="0.31" footer="0.31"/>
  <pageSetup paperSize="9" scale="60" orientation="landscape" horizontalDpi="4294967293" verticalDpi="4294967293" r:id="rId1"/>
  <headerFooter>
    <oddHeader>&amp;C&amp;"-,Gras"&amp;20DECLARATION PERIODIQUE - version excel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Donnees1</vt:lpstr>
      <vt:lpstr>informations-collectivite</vt:lpstr>
      <vt:lpstr>REGISTRE MENSUEL</vt:lpstr>
      <vt:lpstr>DECLARATION DE PERIODE</vt:lpstr>
      <vt:lpstr>mois</vt:lpstr>
      <vt:lpstr>Donnees1!TYPE</vt:lpstr>
      <vt:lpstr>type1</vt:lpstr>
      <vt:lpstr>'DECLARATION DE PERIODE'!Zone_d_impression</vt:lpstr>
      <vt:lpstr>'REGISTRE MENSUEL'!Zone_d_impression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DE COMMUNES ENTRE CURE ET</dc:creator>
  <cp:lastModifiedBy>CREVIER Sophie</cp:lastModifiedBy>
  <cp:lastPrinted>2019-12-13T07:35:47Z</cp:lastPrinted>
  <dcterms:created xsi:type="dcterms:W3CDTF">2003-01-17T14:43:20Z</dcterms:created>
  <dcterms:modified xsi:type="dcterms:W3CDTF">2019-12-13T09:45:30Z</dcterms:modified>
</cp:coreProperties>
</file>